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11760" firstSheet="1" activeTab="2"/>
  </bookViews>
  <sheets>
    <sheet name="Source Documents 1" sheetId="1" r:id="rId1"/>
    <sheet name="Source Documents 2" sheetId="18" r:id="rId2"/>
    <sheet name="How good a player is alphabetic" sheetId="11" r:id="rId3"/>
    <sheet name="Howgood a playeris chronologic" sheetId="20" r:id="rId4"/>
    <sheet name="Ladder Changes % Alphabetical" sheetId="21" r:id="rId5"/>
    <sheet name="Ladder changes Chronological" sheetId="22" r:id="rId6"/>
  </sheets>
  <calcPr calcId="145621"/>
</workbook>
</file>

<file path=xl/calcChain.xml><?xml version="1.0" encoding="utf-8"?>
<calcChain xmlns="http://schemas.openxmlformats.org/spreadsheetml/2006/main">
  <c r="I129" i="22" l="1"/>
  <c r="H129" i="22"/>
  <c r="I158" i="22"/>
  <c r="H158" i="22"/>
  <c r="I65" i="22"/>
  <c r="H65" i="22"/>
  <c r="CB124" i="18"/>
  <c r="H154" i="22"/>
  <c r="I154" i="22" s="1"/>
  <c r="H64" i="22"/>
  <c r="I64" i="22" s="1"/>
  <c r="H111" i="22"/>
  <c r="I111" i="22" s="1"/>
  <c r="H16" i="22"/>
  <c r="I16" i="22" s="1"/>
  <c r="H104" i="22"/>
  <c r="I104" i="22" s="1"/>
  <c r="H139" i="22"/>
  <c r="I139" i="22" s="1"/>
  <c r="H142" i="22"/>
  <c r="I142" i="22" s="1"/>
  <c r="H28" i="22"/>
  <c r="I28" i="22" s="1"/>
  <c r="H150" i="22"/>
  <c r="I150" i="22" s="1"/>
  <c r="H103" i="22"/>
  <c r="I103" i="22" s="1"/>
  <c r="H27" i="22"/>
  <c r="I27" i="22" s="1"/>
  <c r="H63" i="22"/>
  <c r="I63" i="22" s="1"/>
  <c r="H175" i="22"/>
  <c r="I175" i="22" s="1"/>
  <c r="H62" i="22"/>
  <c r="I62" i="22" s="1"/>
  <c r="H61" i="22"/>
  <c r="I61" i="22" s="1"/>
  <c r="H116" i="22"/>
  <c r="I116" i="22" s="1"/>
  <c r="H14" i="22"/>
  <c r="I14" i="22" s="1"/>
  <c r="H161" i="22"/>
  <c r="I161" i="22" s="1"/>
  <c r="H60" i="22"/>
  <c r="I60" i="22" s="1"/>
  <c r="H59" i="22"/>
  <c r="I59" i="22" s="1"/>
  <c r="H58" i="22"/>
  <c r="I58" i="22" s="1"/>
  <c r="H173" i="22"/>
  <c r="I173" i="22" s="1"/>
  <c r="H67" i="22"/>
  <c r="I67" i="22" s="1"/>
  <c r="H159" i="22"/>
  <c r="I159" i="22" s="1"/>
  <c r="H31" i="22"/>
  <c r="I31" i="22" s="1"/>
  <c r="H77" i="22"/>
  <c r="I77" i="22" s="1"/>
  <c r="H90" i="22"/>
  <c r="I90" i="22" s="1"/>
  <c r="H145" i="22"/>
  <c r="I145" i="22" s="1"/>
  <c r="H102" i="22"/>
  <c r="I102" i="22" s="1"/>
  <c r="H86" i="22"/>
  <c r="I86" i="22" s="1"/>
  <c r="H149" i="22"/>
  <c r="I149" i="22" s="1"/>
  <c r="H22" i="22"/>
  <c r="I22" i="22" s="1"/>
  <c r="H124" i="22"/>
  <c r="I124" i="22" s="1"/>
  <c r="H57" i="22"/>
  <c r="I57" i="22" s="1"/>
  <c r="H185" i="22"/>
  <c r="I185" i="22" s="1"/>
  <c r="H160" i="22"/>
  <c r="I160" i="22" s="1"/>
  <c r="H153" i="22"/>
  <c r="I153" i="22" s="1"/>
  <c r="H101" i="22"/>
  <c r="I101" i="22" s="1"/>
  <c r="H156" i="22"/>
  <c r="I156" i="22" s="1"/>
  <c r="H109" i="22"/>
  <c r="I109" i="22" s="1"/>
  <c r="H79" i="22"/>
  <c r="I79" i="22" s="1"/>
  <c r="H118" i="22"/>
  <c r="I118" i="22" s="1"/>
  <c r="H189" i="22"/>
  <c r="I189" i="22" s="1"/>
  <c r="H100" i="22"/>
  <c r="I100" i="22" s="1"/>
  <c r="H81" i="22"/>
  <c r="I81" i="22" s="1"/>
  <c r="H107" i="22"/>
  <c r="I107" i="22" s="1"/>
  <c r="H99" i="22"/>
  <c r="I99" i="22" s="1"/>
  <c r="H76" i="22"/>
  <c r="I76" i="22" s="1"/>
  <c r="H89" i="22"/>
  <c r="I89" i="22" s="1"/>
  <c r="H56" i="22"/>
  <c r="I56" i="22" s="1"/>
  <c r="H148" i="22"/>
  <c r="I148" i="22" s="1"/>
  <c r="H78" i="22"/>
  <c r="I78" i="22" s="1"/>
  <c r="H123" i="22"/>
  <c r="I123" i="22" s="1"/>
  <c r="H135" i="22"/>
  <c r="I135" i="22" s="1"/>
  <c r="H8" i="22"/>
  <c r="I8" i="22" s="1"/>
  <c r="H98" i="22"/>
  <c r="I98" i="22" s="1"/>
  <c r="H115" i="22"/>
  <c r="I115" i="22" s="1"/>
  <c r="H122" i="22"/>
  <c r="I122" i="22" s="1"/>
  <c r="H80" i="22"/>
  <c r="I80" i="22" s="1"/>
  <c r="H114" i="22"/>
  <c r="I114" i="22" s="1"/>
  <c r="H144" i="22"/>
  <c r="I144" i="22" s="1"/>
  <c r="H30" i="22"/>
  <c r="I30" i="22" s="1"/>
  <c r="H164" i="22"/>
  <c r="I164" i="22" s="1"/>
  <c r="H55" i="22"/>
  <c r="I55" i="22" s="1"/>
  <c r="H29" i="22"/>
  <c r="I29" i="22" s="1"/>
  <c r="H106" i="22"/>
  <c r="I106" i="22" s="1"/>
  <c r="H134" i="22"/>
  <c r="I134" i="22" s="1"/>
  <c r="H54" i="22"/>
  <c r="I54" i="22" s="1"/>
  <c r="H88" i="22"/>
  <c r="I88" i="22" s="1"/>
  <c r="H121" i="22"/>
  <c r="I121" i="22" s="1"/>
  <c r="H143" i="22"/>
  <c r="I143" i="22" s="1"/>
  <c r="H24" i="22"/>
  <c r="I24" i="22" s="1"/>
  <c r="H53" i="22"/>
  <c r="I53" i="22" s="1"/>
  <c r="H87" i="22"/>
  <c r="I87" i="22" s="1"/>
  <c r="H19" i="22"/>
  <c r="I19" i="22" s="1"/>
  <c r="H133" i="22"/>
  <c r="I133" i="22" s="1"/>
  <c r="H33" i="22"/>
  <c r="I33" i="22" s="1"/>
  <c r="H52" i="22"/>
  <c r="I52" i="22" s="1"/>
  <c r="H137" i="22"/>
  <c r="I137" i="22" s="1"/>
  <c r="H51" i="22"/>
  <c r="I51" i="22" s="1"/>
  <c r="H172" i="22"/>
  <c r="I172" i="22" s="1"/>
  <c r="H136" i="22"/>
  <c r="I136" i="22" s="1"/>
  <c r="H18" i="22"/>
  <c r="I18" i="22" s="1"/>
  <c r="H181" i="22"/>
  <c r="I181" i="22" s="1"/>
  <c r="H186" i="22"/>
  <c r="I186" i="22" s="1"/>
  <c r="H188" i="22"/>
  <c r="I188" i="22" s="1"/>
  <c r="H50" i="22"/>
  <c r="I50" i="22" s="1"/>
  <c r="H128" i="22"/>
  <c r="I128" i="22" s="1"/>
  <c r="H163" i="22"/>
  <c r="I163" i="22" s="1"/>
  <c r="H132" i="22"/>
  <c r="I132" i="22" s="1"/>
  <c r="H49" i="22"/>
  <c r="I49" i="22" s="1"/>
  <c r="H171" i="22"/>
  <c r="I171" i="22" s="1"/>
  <c r="H75" i="22"/>
  <c r="I75" i="22" s="1"/>
  <c r="H74" i="22"/>
  <c r="I74" i="22" s="1"/>
  <c r="H108" i="22"/>
  <c r="I108" i="22" s="1"/>
  <c r="H11" i="22"/>
  <c r="I11" i="22" s="1"/>
  <c r="H23" i="22"/>
  <c r="I23" i="22" s="1"/>
  <c r="H69" i="22"/>
  <c r="I69" i="22" s="1"/>
  <c r="H176" i="22"/>
  <c r="I176" i="22" s="1"/>
  <c r="H138" i="22"/>
  <c r="I138" i="22" s="1"/>
  <c r="H20" i="22"/>
  <c r="I20" i="22" s="1"/>
  <c r="H170" i="22"/>
  <c r="I170" i="22" s="1"/>
  <c r="H13" i="22"/>
  <c r="I13" i="22" s="1"/>
  <c r="H97" i="22"/>
  <c r="I97" i="22" s="1"/>
  <c r="H15" i="22"/>
  <c r="I15" i="22" s="1"/>
  <c r="H48" i="22"/>
  <c r="I48" i="22" s="1"/>
  <c r="H47" i="22"/>
  <c r="I47" i="22" s="1"/>
  <c r="H12" i="22"/>
  <c r="I12" i="22" s="1"/>
  <c r="H125" i="22"/>
  <c r="I125" i="22" s="1"/>
  <c r="H127" i="22"/>
  <c r="I127" i="22" s="1"/>
  <c r="H162" i="22"/>
  <c r="I162" i="22" s="1"/>
  <c r="H131" i="22"/>
  <c r="I131" i="22" s="1"/>
  <c r="H84" i="22"/>
  <c r="I84" i="22" s="1"/>
  <c r="H73" i="22"/>
  <c r="I73" i="22" s="1"/>
  <c r="H167" i="22"/>
  <c r="I167" i="22" s="1"/>
  <c r="H7" i="22"/>
  <c r="I7" i="22" s="1"/>
  <c r="H83" i="22"/>
  <c r="I83" i="22" s="1"/>
  <c r="H46" i="22"/>
  <c r="I46" i="22" s="1"/>
  <c r="H10" i="22"/>
  <c r="I10" i="22" s="1"/>
  <c r="H96" i="22"/>
  <c r="I96" i="22" s="1"/>
  <c r="H130" i="22"/>
  <c r="I130" i="22" s="1"/>
  <c r="H95" i="22"/>
  <c r="I95" i="22" s="1"/>
  <c r="H91" i="22"/>
  <c r="I91" i="22" s="1"/>
  <c r="H157" i="22"/>
  <c r="I157" i="22" s="1"/>
  <c r="H140" i="22"/>
  <c r="I140" i="22" s="1"/>
  <c r="H45" i="22"/>
  <c r="I45" i="22" s="1"/>
  <c r="H191" i="22"/>
  <c r="I191" i="22" s="1"/>
  <c r="H180" i="22"/>
  <c r="I180" i="22" s="1"/>
  <c r="H21" i="22"/>
  <c r="I21" i="22" s="1"/>
  <c r="H82" i="22"/>
  <c r="I82" i="22" s="1"/>
  <c r="H44" i="22"/>
  <c r="I44" i="22" s="1"/>
  <c r="H117" i="22"/>
  <c r="I117" i="22" s="1"/>
  <c r="H119" i="22"/>
  <c r="I119" i="22" s="1"/>
  <c r="H147" i="22"/>
  <c r="I147" i="22" s="1"/>
  <c r="H113" i="22"/>
  <c r="I113" i="22" s="1"/>
  <c r="H112" i="22"/>
  <c r="I112" i="22" s="1"/>
  <c r="H178" i="22"/>
  <c r="I178" i="22" s="1"/>
  <c r="H179" i="22"/>
  <c r="I179" i="22" s="1"/>
  <c r="H141" i="22"/>
  <c r="I141" i="22" s="1"/>
  <c r="H152" i="22"/>
  <c r="I152" i="22" s="1"/>
  <c r="H72" i="22"/>
  <c r="I72" i="22" s="1"/>
  <c r="H66" i="22"/>
  <c r="I66" i="22" s="1"/>
  <c r="H32" i="22"/>
  <c r="I32" i="22" s="1"/>
  <c r="H26" i="22"/>
  <c r="I26" i="22" s="1"/>
  <c r="H165" i="22"/>
  <c r="I165" i="22" s="1"/>
  <c r="H146" i="22"/>
  <c r="I146" i="22" s="1"/>
  <c r="H105" i="22"/>
  <c r="I105" i="22" s="1"/>
  <c r="H85" i="22"/>
  <c r="I85" i="22" s="1"/>
  <c r="H182" i="22"/>
  <c r="I182" i="22" s="1"/>
  <c r="H151" i="22"/>
  <c r="I151" i="22" s="1"/>
  <c r="H94" i="22"/>
  <c r="I94" i="22" s="1"/>
  <c r="H110" i="22"/>
  <c r="I110" i="22" s="1"/>
  <c r="H25" i="22"/>
  <c r="I25" i="22" s="1"/>
  <c r="H43" i="22"/>
  <c r="I43" i="22" s="1"/>
  <c r="H169" i="22"/>
  <c r="I169" i="22" s="1"/>
  <c r="H42" i="22"/>
  <c r="I42" i="22" s="1"/>
  <c r="H71" i="22"/>
  <c r="I71" i="22" s="1"/>
  <c r="H187" i="22"/>
  <c r="I187" i="22" s="1"/>
  <c r="H41" i="22"/>
  <c r="I41" i="22" s="1"/>
  <c r="H177" i="22"/>
  <c r="I177" i="22" s="1"/>
  <c r="H120" i="22"/>
  <c r="I120" i="22" s="1"/>
  <c r="H126" i="22"/>
  <c r="I126" i="22" s="1"/>
  <c r="H40" i="22"/>
  <c r="I40" i="22" s="1"/>
  <c r="H39" i="22"/>
  <c r="I39" i="22" s="1"/>
  <c r="H38" i="22"/>
  <c r="I38" i="22" s="1"/>
  <c r="H190" i="22"/>
  <c r="I190" i="22" s="1"/>
  <c r="H37" i="22"/>
  <c r="I37" i="22" s="1"/>
  <c r="H168" i="22"/>
  <c r="I168" i="22" s="1"/>
  <c r="H184" i="22"/>
  <c r="I184" i="22" s="1"/>
  <c r="H68" i="22"/>
  <c r="I68" i="22" s="1"/>
  <c r="H9" i="22"/>
  <c r="I9" i="22" s="1"/>
  <c r="H36" i="22"/>
  <c r="I36" i="22" s="1"/>
  <c r="H174" i="22"/>
  <c r="I174" i="22" s="1"/>
  <c r="H166" i="22"/>
  <c r="I166" i="22" s="1"/>
  <c r="H183" i="22"/>
  <c r="I183" i="22" s="1"/>
  <c r="H93" i="22"/>
  <c r="I93" i="22" s="1"/>
  <c r="H92" i="22"/>
  <c r="I92" i="22" s="1"/>
  <c r="H35" i="22"/>
  <c r="I35" i="22" s="1"/>
  <c r="H155" i="22"/>
  <c r="I155" i="22" s="1"/>
  <c r="H34" i="22"/>
  <c r="I34" i="22" s="1"/>
  <c r="H70" i="22"/>
  <c r="I70" i="22" s="1"/>
  <c r="H17" i="22"/>
  <c r="I17" i="22" s="1"/>
  <c r="H233" i="21"/>
  <c r="I233" i="21" s="1"/>
  <c r="H232" i="21"/>
  <c r="I232" i="21" s="1"/>
  <c r="H231" i="21"/>
  <c r="I231" i="21" s="1"/>
  <c r="H230" i="21"/>
  <c r="I230" i="21" s="1"/>
  <c r="H229" i="21"/>
  <c r="I229" i="21" s="1"/>
  <c r="H228" i="21"/>
  <c r="I228" i="21" s="1"/>
  <c r="H226" i="21"/>
  <c r="I226" i="21" s="1"/>
  <c r="H225" i="21"/>
  <c r="I225" i="21" s="1"/>
  <c r="H224" i="21"/>
  <c r="I224" i="21" s="1"/>
  <c r="H223" i="21"/>
  <c r="I223" i="21" s="1"/>
  <c r="H222" i="21"/>
  <c r="I222" i="21" s="1"/>
  <c r="H221" i="21"/>
  <c r="I221" i="21" s="1"/>
  <c r="H220" i="21"/>
  <c r="I220" i="21" s="1"/>
  <c r="H219" i="21"/>
  <c r="I219" i="21" s="1"/>
  <c r="H218" i="21"/>
  <c r="I218" i="21" s="1"/>
  <c r="H217" i="21"/>
  <c r="I217" i="21" s="1"/>
  <c r="H216" i="21"/>
  <c r="I216" i="21" s="1"/>
  <c r="H210" i="21"/>
  <c r="I210" i="21" s="1"/>
  <c r="H209" i="21"/>
  <c r="I209" i="21" s="1"/>
  <c r="H208" i="21"/>
  <c r="I208" i="21" s="1"/>
  <c r="H206" i="21"/>
  <c r="I206" i="21" s="1"/>
  <c r="H205" i="21"/>
  <c r="I205" i="21" s="1"/>
  <c r="H204" i="21"/>
  <c r="I204" i="21" s="1"/>
  <c r="H203" i="21"/>
  <c r="I203" i="21" s="1"/>
  <c r="H202" i="21"/>
  <c r="I202" i="21" s="1"/>
  <c r="H201" i="21"/>
  <c r="I201" i="21" s="1"/>
  <c r="H200" i="21"/>
  <c r="I200" i="21" s="1"/>
  <c r="H199" i="21"/>
  <c r="I199" i="21" s="1"/>
  <c r="H198" i="21"/>
  <c r="I198" i="21" s="1"/>
  <c r="H197" i="21"/>
  <c r="I197" i="21" s="1"/>
  <c r="H196" i="21"/>
  <c r="I196" i="21" s="1"/>
  <c r="H195" i="21"/>
  <c r="I195" i="21" s="1"/>
  <c r="H194" i="21"/>
  <c r="I194" i="21" s="1"/>
  <c r="H193" i="21"/>
  <c r="I193" i="21" s="1"/>
  <c r="H192" i="21"/>
  <c r="I192" i="21" s="1"/>
  <c r="H191" i="21"/>
  <c r="I191" i="21" s="1"/>
  <c r="H190" i="21"/>
  <c r="I190" i="21" s="1"/>
  <c r="H189" i="21"/>
  <c r="I189" i="21" s="1"/>
  <c r="H188" i="21"/>
  <c r="I188" i="21" s="1"/>
  <c r="H187" i="21"/>
  <c r="I187" i="21" s="1"/>
  <c r="H186" i="21"/>
  <c r="I186" i="21" s="1"/>
  <c r="H180" i="21"/>
  <c r="I180" i="21" s="1"/>
  <c r="H179" i="21"/>
  <c r="I179" i="21" s="1"/>
  <c r="H178" i="21"/>
  <c r="I178" i="21" s="1"/>
  <c r="H177" i="21"/>
  <c r="I177" i="21" s="1"/>
  <c r="H176" i="21"/>
  <c r="I176" i="21" s="1"/>
  <c r="H175" i="21"/>
  <c r="I175" i="21" s="1"/>
  <c r="H174" i="21"/>
  <c r="I174" i="21" s="1"/>
  <c r="H173" i="21"/>
  <c r="I173" i="21" s="1"/>
  <c r="H172" i="21"/>
  <c r="I172" i="21" s="1"/>
  <c r="H171" i="21"/>
  <c r="I171" i="21" s="1"/>
  <c r="H170" i="21"/>
  <c r="I170" i="21" s="1"/>
  <c r="H169" i="21"/>
  <c r="I169" i="21" s="1"/>
  <c r="H168" i="21"/>
  <c r="I168" i="21" s="1"/>
  <c r="H167" i="21"/>
  <c r="I167" i="21" s="1"/>
  <c r="H166" i="21"/>
  <c r="I166" i="21" s="1"/>
  <c r="H165" i="21"/>
  <c r="I165" i="21" s="1"/>
  <c r="H164" i="21"/>
  <c r="I164" i="21" s="1"/>
  <c r="H163" i="21"/>
  <c r="I163" i="21" s="1"/>
  <c r="H162" i="21"/>
  <c r="I162" i="21" s="1"/>
  <c r="H161" i="21"/>
  <c r="I161" i="21" s="1"/>
  <c r="H160" i="21"/>
  <c r="I160" i="21" s="1"/>
  <c r="H159" i="21"/>
  <c r="I159" i="21" s="1"/>
  <c r="H158" i="21"/>
  <c r="I158" i="21" s="1"/>
  <c r="H157" i="21"/>
  <c r="I157" i="21" s="1"/>
  <c r="H156" i="21"/>
  <c r="I156" i="21" s="1"/>
  <c r="H155" i="21"/>
  <c r="I155" i="21" s="1"/>
  <c r="H154" i="21"/>
  <c r="I154" i="21" s="1"/>
  <c r="H153" i="21"/>
  <c r="I153" i="21" s="1"/>
  <c r="H152" i="21"/>
  <c r="I152" i="21" s="1"/>
  <c r="H146" i="21"/>
  <c r="I146" i="21" s="1"/>
  <c r="H145" i="21"/>
  <c r="I145" i="21" s="1"/>
  <c r="H144" i="21"/>
  <c r="I144" i="21" s="1"/>
  <c r="H141" i="21"/>
  <c r="I141" i="21" s="1"/>
  <c r="H140" i="21"/>
  <c r="I140" i="21" s="1"/>
  <c r="H139" i="21"/>
  <c r="I139" i="21" s="1"/>
  <c r="H138" i="21"/>
  <c r="I138" i="21" s="1"/>
  <c r="H137" i="21"/>
  <c r="I137" i="21" s="1"/>
  <c r="H136" i="21"/>
  <c r="I136" i="21" s="1"/>
  <c r="H135" i="21"/>
  <c r="I135" i="21" s="1"/>
  <c r="H134" i="21"/>
  <c r="I134" i="21" s="1"/>
  <c r="H133" i="21"/>
  <c r="I133" i="21" s="1"/>
  <c r="H132" i="21"/>
  <c r="I132" i="21" s="1"/>
  <c r="H131" i="21"/>
  <c r="I131" i="21" s="1"/>
  <c r="H130" i="21"/>
  <c r="I130" i="21" s="1"/>
  <c r="H126" i="21"/>
  <c r="I126" i="21" s="1"/>
  <c r="H125" i="21"/>
  <c r="I125" i="21" s="1"/>
  <c r="H124" i="21"/>
  <c r="I124" i="21" s="1"/>
  <c r="H123" i="21"/>
  <c r="I123" i="21" s="1"/>
  <c r="H122" i="21"/>
  <c r="I122" i="21" s="1"/>
  <c r="H120" i="21"/>
  <c r="I120" i="21" s="1"/>
  <c r="H119" i="21"/>
  <c r="I119" i="21" s="1"/>
  <c r="H118" i="21"/>
  <c r="I118" i="21" s="1"/>
  <c r="H117" i="21"/>
  <c r="I117" i="21" s="1"/>
  <c r="H111" i="21"/>
  <c r="I111" i="21" s="1"/>
  <c r="H109" i="21"/>
  <c r="I109" i="21" s="1"/>
  <c r="H108" i="21"/>
  <c r="I108" i="21" s="1"/>
  <c r="H107" i="21"/>
  <c r="I107" i="21" s="1"/>
  <c r="H106" i="21"/>
  <c r="I106" i="21" s="1"/>
  <c r="H105" i="21"/>
  <c r="I105" i="21" s="1"/>
  <c r="H104" i="21"/>
  <c r="I104" i="21" s="1"/>
  <c r="H103" i="21"/>
  <c r="I103" i="21" s="1"/>
  <c r="H102" i="21"/>
  <c r="I102" i="21" s="1"/>
  <c r="H101" i="21"/>
  <c r="I101" i="21" s="1"/>
  <c r="H100" i="21"/>
  <c r="I100" i="21" s="1"/>
  <c r="H99" i="21"/>
  <c r="I99" i="21" s="1"/>
  <c r="H97" i="21"/>
  <c r="I97" i="21" s="1"/>
  <c r="H96" i="21"/>
  <c r="I96" i="21" s="1"/>
  <c r="H95" i="21"/>
  <c r="I95" i="21" s="1"/>
  <c r="H94" i="21"/>
  <c r="I94" i="21" s="1"/>
  <c r="H93" i="21"/>
  <c r="I93" i="21" s="1"/>
  <c r="H92" i="21"/>
  <c r="I92" i="21" s="1"/>
  <c r="H91" i="21"/>
  <c r="I91" i="21" s="1"/>
  <c r="H90" i="21"/>
  <c r="I90" i="21" s="1"/>
  <c r="H89" i="21"/>
  <c r="I89" i="21" s="1"/>
  <c r="H88" i="21"/>
  <c r="I88" i="21" s="1"/>
  <c r="H87" i="21"/>
  <c r="I87" i="21" s="1"/>
  <c r="H86" i="21"/>
  <c r="I86" i="21" s="1"/>
  <c r="H85" i="21"/>
  <c r="I85" i="21" s="1"/>
  <c r="H84" i="21"/>
  <c r="I84" i="21" s="1"/>
  <c r="H83" i="21"/>
  <c r="I83" i="21" s="1"/>
  <c r="H77" i="21"/>
  <c r="I77" i="21" s="1"/>
  <c r="H76" i="21"/>
  <c r="I76" i="21" s="1"/>
  <c r="H75" i="21"/>
  <c r="I75" i="21" s="1"/>
  <c r="H74" i="21"/>
  <c r="I74" i="21" s="1"/>
  <c r="H73" i="21"/>
  <c r="I73" i="21" s="1"/>
  <c r="H72" i="21"/>
  <c r="I72" i="21" s="1"/>
  <c r="H71" i="21"/>
  <c r="I71" i="21" s="1"/>
  <c r="H70" i="21"/>
  <c r="I70" i="21" s="1"/>
  <c r="H69" i="21"/>
  <c r="I69" i="21" s="1"/>
  <c r="H68" i="21"/>
  <c r="I68" i="21" s="1"/>
  <c r="H67" i="21"/>
  <c r="I67" i="21" s="1"/>
  <c r="H66" i="21"/>
  <c r="I66" i="21" s="1"/>
  <c r="H65" i="21"/>
  <c r="I65" i="21" s="1"/>
  <c r="H64" i="21"/>
  <c r="I64" i="21" s="1"/>
  <c r="H63" i="21"/>
  <c r="I63" i="21" s="1"/>
  <c r="H62" i="21"/>
  <c r="I62" i="21" s="1"/>
  <c r="H61" i="21"/>
  <c r="I61" i="21" s="1"/>
  <c r="H60" i="21"/>
  <c r="I60" i="21" s="1"/>
  <c r="H59" i="21"/>
  <c r="I59" i="21" s="1"/>
  <c r="H58" i="21"/>
  <c r="I58" i="21" s="1"/>
  <c r="H57" i="21"/>
  <c r="I57" i="21" s="1"/>
  <c r="H56" i="21"/>
  <c r="I56" i="21" s="1"/>
  <c r="H55" i="21"/>
  <c r="I55" i="21" s="1"/>
  <c r="H54" i="21"/>
  <c r="I54" i="21" s="1"/>
  <c r="H53" i="21"/>
  <c r="I53" i="21" s="1"/>
  <c r="H52" i="21"/>
  <c r="I52" i="21" s="1"/>
  <c r="H51" i="21"/>
  <c r="I51" i="21" s="1"/>
  <c r="H50" i="21"/>
  <c r="I50" i="21" s="1"/>
  <c r="H49" i="21"/>
  <c r="I49" i="21" s="1"/>
  <c r="H43" i="21"/>
  <c r="I43" i="21" s="1"/>
  <c r="H42" i="21"/>
  <c r="I42" i="21" s="1"/>
  <c r="H41" i="21"/>
  <c r="I41" i="21" s="1"/>
  <c r="H40" i="21"/>
  <c r="I40" i="21" s="1"/>
  <c r="H39" i="21"/>
  <c r="I39" i="21" s="1"/>
  <c r="H38" i="21"/>
  <c r="I38" i="21" s="1"/>
  <c r="H37" i="21"/>
  <c r="I37" i="21" s="1"/>
  <c r="H36" i="21"/>
  <c r="I36" i="21" s="1"/>
  <c r="H35" i="21"/>
  <c r="I35" i="21" s="1"/>
  <c r="H34" i="21"/>
  <c r="I34" i="21" s="1"/>
  <c r="H33" i="21"/>
  <c r="I33" i="21" s="1"/>
  <c r="H32" i="21"/>
  <c r="I32" i="21" s="1"/>
  <c r="H31" i="21"/>
  <c r="I31" i="21" s="1"/>
  <c r="H30" i="21"/>
  <c r="I30" i="21" s="1"/>
  <c r="H29" i="21"/>
  <c r="I29" i="21" s="1"/>
  <c r="H28" i="21"/>
  <c r="I28" i="21" s="1"/>
  <c r="H27" i="21"/>
  <c r="I27" i="21" s="1"/>
  <c r="H26" i="21"/>
  <c r="I26" i="21" s="1"/>
  <c r="H24" i="21"/>
  <c r="I24" i="21" s="1"/>
  <c r="H23" i="21"/>
  <c r="I23" i="21" s="1"/>
  <c r="H22" i="21"/>
  <c r="I22" i="21" s="1"/>
  <c r="H21" i="21"/>
  <c r="I21" i="21" s="1"/>
  <c r="H20" i="21"/>
  <c r="I20" i="21" s="1"/>
  <c r="H19" i="21"/>
  <c r="I19" i="21" s="1"/>
  <c r="H18" i="21"/>
  <c r="I18" i="21" s="1"/>
  <c r="H17" i="21"/>
  <c r="I17" i="21" s="1"/>
  <c r="H16" i="21"/>
  <c r="I16" i="21" s="1"/>
  <c r="H15" i="21"/>
  <c r="I15" i="21" s="1"/>
  <c r="H14" i="21"/>
  <c r="I14" i="21" s="1"/>
  <c r="H13" i="21"/>
  <c r="I13" i="21" s="1"/>
  <c r="H12" i="21"/>
  <c r="I12" i="21" s="1"/>
  <c r="H11" i="21"/>
  <c r="I11" i="21" s="1"/>
  <c r="H10" i="21"/>
  <c r="I10" i="21" s="1"/>
  <c r="H9" i="21"/>
  <c r="I9" i="21" s="1"/>
  <c r="H8" i="21"/>
  <c r="I8" i="21" s="1"/>
  <c r="H7" i="21"/>
  <c r="N202" i="20" l="1"/>
  <c r="N99" i="20"/>
  <c r="AL223" i="11"/>
  <c r="AL124" i="11"/>
  <c r="CD233" i="1"/>
  <c r="CF233" i="1" s="1"/>
  <c r="CD227" i="1"/>
  <c r="CF227" i="1" s="1"/>
  <c r="CD226" i="1"/>
  <c r="CF226" i="1" s="1"/>
  <c r="CD225" i="1"/>
  <c r="CF225" i="1" s="1"/>
  <c r="CD215" i="1"/>
  <c r="CF215" i="1" s="1"/>
  <c r="CD209" i="1"/>
  <c r="CF209" i="1" s="1"/>
  <c r="CD197" i="1"/>
  <c r="CF197" i="1" s="1"/>
  <c r="CD192" i="1"/>
  <c r="CF192" i="1" s="1"/>
  <c r="CD179" i="1"/>
  <c r="CF179" i="1" s="1"/>
  <c r="CD167" i="1"/>
  <c r="CF167" i="1" s="1"/>
  <c r="CD158" i="1"/>
  <c r="CF158" i="1" s="1"/>
  <c r="CD157" i="1"/>
  <c r="CF157" i="1" s="1"/>
  <c r="CD153" i="1"/>
  <c r="CF153" i="1" s="1"/>
  <c r="CD145" i="1"/>
  <c r="CF145" i="1" s="1"/>
  <c r="CD143" i="1"/>
  <c r="CF143" i="1" s="1"/>
  <c r="CD142" i="1"/>
  <c r="CF142" i="1" s="1"/>
  <c r="CD139" i="1"/>
  <c r="CF139" i="1" s="1"/>
  <c r="CD130" i="1"/>
  <c r="CF130" i="1" s="1"/>
  <c r="CD127" i="1"/>
  <c r="CF127" i="1" s="1"/>
  <c r="CD126" i="1"/>
  <c r="CF126" i="1" s="1"/>
  <c r="CD121" i="1"/>
  <c r="CF121" i="1" s="1"/>
  <c r="CD117" i="1"/>
  <c r="CF117" i="1" s="1"/>
  <c r="CD110" i="1"/>
  <c r="CF110" i="1" s="1"/>
  <c r="CD106" i="1"/>
  <c r="CF106" i="1" s="1"/>
  <c r="CD105" i="1"/>
  <c r="CF105" i="1" s="1"/>
  <c r="CD101" i="1"/>
  <c r="CF101" i="1" s="1"/>
  <c r="CD98" i="1"/>
  <c r="CF98" i="1" s="1"/>
  <c r="CD92" i="1"/>
  <c r="CF92" i="1" s="1"/>
  <c r="CD85" i="1"/>
  <c r="CF85" i="1" s="1"/>
  <c r="CD83" i="1"/>
  <c r="CF83" i="1" s="1"/>
  <c r="CD77" i="1"/>
  <c r="CF77" i="1" s="1"/>
  <c r="CD75" i="1"/>
  <c r="CF75" i="1" s="1"/>
  <c r="CD72" i="1"/>
  <c r="CF72" i="1" s="1"/>
  <c r="CD71" i="1"/>
  <c r="CF71" i="1" s="1"/>
  <c r="CD69" i="1"/>
  <c r="CF69" i="1" s="1"/>
  <c r="CD58" i="1"/>
  <c r="CF58" i="1" s="1"/>
  <c r="CD53" i="1"/>
  <c r="CF53" i="1" s="1"/>
  <c r="CD42" i="1"/>
  <c r="CF42" i="1" s="1"/>
  <c r="CF33" i="1"/>
  <c r="CF26" i="1"/>
  <c r="CD26" i="1"/>
  <c r="CF25" i="1"/>
  <c r="CD25" i="1"/>
  <c r="CF23" i="1"/>
  <c r="CD23" i="1"/>
  <c r="CF20" i="1"/>
  <c r="CD20" i="1"/>
  <c r="CF19" i="1"/>
  <c r="CD19" i="1"/>
  <c r="CF18" i="1"/>
  <c r="CD18" i="1"/>
  <c r="CF14" i="1"/>
  <c r="CD14" i="1"/>
  <c r="CD7" i="1"/>
  <c r="CO233" i="18" l="1"/>
  <c r="CN233" i="18"/>
  <c r="CM233" i="18"/>
  <c r="CB233" i="18"/>
  <c r="CO232" i="18"/>
  <c r="CN232" i="18"/>
  <c r="CM232" i="18"/>
  <c r="CB232" i="18"/>
  <c r="CO231" i="18"/>
  <c r="CN231" i="18"/>
  <c r="CM231" i="18"/>
  <c r="CB231" i="18"/>
  <c r="CO230" i="18"/>
  <c r="CN230" i="18"/>
  <c r="CM230" i="18"/>
  <c r="CB230" i="18"/>
  <c r="CO229" i="18"/>
  <c r="CN229" i="18"/>
  <c r="CM229" i="18"/>
  <c r="CB229" i="18"/>
  <c r="CO228" i="18"/>
  <c r="CN228" i="18"/>
  <c r="CM228" i="18"/>
  <c r="CB228" i="18"/>
  <c r="CO227" i="18"/>
  <c r="CN227" i="18"/>
  <c r="CM227" i="18"/>
  <c r="CB227" i="18"/>
  <c r="CO226" i="18"/>
  <c r="CN226" i="18"/>
  <c r="CM226" i="18"/>
  <c r="CB226" i="18"/>
  <c r="CO225" i="18"/>
  <c r="CN225" i="18"/>
  <c r="CM225" i="18"/>
  <c r="CB225" i="18"/>
  <c r="CO224" i="18"/>
  <c r="CN224" i="18"/>
  <c r="CM224" i="18"/>
  <c r="CB224" i="18"/>
  <c r="CO223" i="18"/>
  <c r="CN223" i="18"/>
  <c r="CM223" i="18"/>
  <c r="CO222" i="18"/>
  <c r="CN222" i="18"/>
  <c r="CM222" i="18"/>
  <c r="CB222" i="18"/>
  <c r="CO221" i="18"/>
  <c r="CN221" i="18"/>
  <c r="CM221" i="18"/>
  <c r="CB221" i="18"/>
  <c r="CO220" i="18"/>
  <c r="CN220" i="18"/>
  <c r="CM220" i="18"/>
  <c r="CB220" i="18"/>
  <c r="CO219" i="18"/>
  <c r="CN219" i="18"/>
  <c r="CM219" i="18"/>
  <c r="CB219" i="18"/>
  <c r="CO218" i="18"/>
  <c r="CN218" i="18"/>
  <c r="CM218" i="18"/>
  <c r="CB218" i="18"/>
  <c r="CO217" i="18"/>
  <c r="CN217" i="18"/>
  <c r="CM217" i="18"/>
  <c r="CB217" i="18"/>
  <c r="CO216" i="18"/>
  <c r="CN216" i="18"/>
  <c r="CM216" i="18"/>
  <c r="CB216" i="18"/>
  <c r="CO210" i="18"/>
  <c r="CN210" i="18"/>
  <c r="CM210" i="18"/>
  <c r="CB210" i="18"/>
  <c r="CO209" i="18"/>
  <c r="CN209" i="18"/>
  <c r="CM209" i="18"/>
  <c r="CB209" i="18"/>
  <c r="CO208" i="18"/>
  <c r="CN208" i="18"/>
  <c r="CM208" i="18"/>
  <c r="CB208" i="18"/>
  <c r="CO207" i="18"/>
  <c r="CN207" i="18"/>
  <c r="CM207" i="18"/>
  <c r="CB207" i="18"/>
  <c r="CO206" i="18"/>
  <c r="CN206" i="18"/>
  <c r="CM206" i="18"/>
  <c r="CB206" i="18"/>
  <c r="CO205" i="18"/>
  <c r="CN205" i="18"/>
  <c r="CM205" i="18"/>
  <c r="CB205" i="18"/>
  <c r="CO204" i="18"/>
  <c r="CN204" i="18"/>
  <c r="CM204" i="18"/>
  <c r="CB204" i="18"/>
  <c r="CO203" i="18"/>
  <c r="CN203" i="18"/>
  <c r="CM203" i="18"/>
  <c r="CB203" i="18"/>
  <c r="CO202" i="18"/>
  <c r="CN202" i="18"/>
  <c r="CM202" i="18"/>
  <c r="CB202" i="18"/>
  <c r="CO201" i="18"/>
  <c r="CN201" i="18"/>
  <c r="CM201" i="18"/>
  <c r="CB201" i="18"/>
  <c r="CO200" i="18"/>
  <c r="CN200" i="18"/>
  <c r="CM200" i="18"/>
  <c r="CB200" i="18"/>
  <c r="CO199" i="18"/>
  <c r="CN199" i="18"/>
  <c r="CM199" i="18"/>
  <c r="CB199" i="18"/>
  <c r="CO198" i="18"/>
  <c r="CN198" i="18"/>
  <c r="CM198" i="18"/>
  <c r="CB198" i="18"/>
  <c r="CO197" i="18"/>
  <c r="CN197" i="18"/>
  <c r="CM197" i="18"/>
  <c r="CB197" i="18"/>
  <c r="CO196" i="18"/>
  <c r="CN196" i="18"/>
  <c r="CM196" i="18"/>
  <c r="CB196" i="18"/>
  <c r="CO195" i="18"/>
  <c r="CN195" i="18"/>
  <c r="CM195" i="18"/>
  <c r="CB195" i="18"/>
  <c r="CO194" i="18"/>
  <c r="CN194" i="18"/>
  <c r="CM194" i="18"/>
  <c r="CB194" i="18"/>
  <c r="CO193" i="18"/>
  <c r="CN193" i="18"/>
  <c r="CM193" i="18"/>
  <c r="CB193" i="18"/>
  <c r="CO192" i="18"/>
  <c r="CN192" i="18"/>
  <c r="CM192" i="18"/>
  <c r="CB192" i="18"/>
  <c r="CO191" i="18"/>
  <c r="CN191" i="18"/>
  <c r="CM191" i="18"/>
  <c r="CB191" i="18"/>
  <c r="CO190" i="18"/>
  <c r="CN190" i="18"/>
  <c r="CM190" i="18"/>
  <c r="CB190" i="18"/>
  <c r="CO189" i="18"/>
  <c r="CN189" i="18"/>
  <c r="CM189" i="18"/>
  <c r="CB189" i="18"/>
  <c r="CO188" i="18"/>
  <c r="CN188" i="18"/>
  <c r="CM188" i="18"/>
  <c r="CB188" i="18"/>
  <c r="CO187" i="18"/>
  <c r="CN187" i="18"/>
  <c r="CM187" i="18"/>
  <c r="CB187" i="18"/>
  <c r="CO186" i="18"/>
  <c r="CN186" i="18"/>
  <c r="CM186" i="18"/>
  <c r="CB186" i="18"/>
  <c r="CO180" i="18"/>
  <c r="CN180" i="18"/>
  <c r="CM180" i="18"/>
  <c r="CB180" i="18"/>
  <c r="CO179" i="18"/>
  <c r="CN179" i="18"/>
  <c r="CM179" i="18"/>
  <c r="CB179" i="18"/>
  <c r="CO178" i="18"/>
  <c r="CN178" i="18"/>
  <c r="CM178" i="18"/>
  <c r="CB178" i="18"/>
  <c r="CO177" i="18"/>
  <c r="CN177" i="18"/>
  <c r="CM177" i="18"/>
  <c r="CB177" i="18"/>
  <c r="CO176" i="18"/>
  <c r="CN176" i="18"/>
  <c r="CM176" i="18"/>
  <c r="CB176" i="18"/>
  <c r="CO175" i="18"/>
  <c r="CN175" i="18"/>
  <c r="CM175" i="18"/>
  <c r="CB175" i="18"/>
  <c r="CO174" i="18"/>
  <c r="CN174" i="18"/>
  <c r="CM174" i="18"/>
  <c r="CB174" i="18"/>
  <c r="CO173" i="18"/>
  <c r="CN173" i="18"/>
  <c r="CM173" i="18"/>
  <c r="CB173" i="18"/>
  <c r="CO172" i="18"/>
  <c r="CN172" i="18"/>
  <c r="CM172" i="18"/>
  <c r="CB172" i="18"/>
  <c r="CO171" i="18"/>
  <c r="CN171" i="18"/>
  <c r="CM171" i="18"/>
  <c r="CB171" i="18"/>
  <c r="CO170" i="18"/>
  <c r="CN170" i="18"/>
  <c r="CM170" i="18"/>
  <c r="CB170" i="18"/>
  <c r="CO169" i="18"/>
  <c r="CN169" i="18"/>
  <c r="CM169" i="18"/>
  <c r="CB169" i="18"/>
  <c r="CO168" i="18"/>
  <c r="CN168" i="18"/>
  <c r="CM168" i="18"/>
  <c r="CB168" i="18"/>
  <c r="CO167" i="18"/>
  <c r="CN167" i="18"/>
  <c r="CM167" i="18"/>
  <c r="CB167" i="18"/>
  <c r="CO166" i="18"/>
  <c r="CN166" i="18"/>
  <c r="CM166" i="18"/>
  <c r="CB166" i="18"/>
  <c r="CO165" i="18"/>
  <c r="CN165" i="18"/>
  <c r="CM165" i="18"/>
  <c r="CB165" i="18"/>
  <c r="CO164" i="18"/>
  <c r="CN164" i="18"/>
  <c r="CM164" i="18"/>
  <c r="CB164" i="18"/>
  <c r="CO163" i="18"/>
  <c r="CN163" i="18"/>
  <c r="CM163" i="18"/>
  <c r="CB163" i="18"/>
  <c r="CO162" i="18"/>
  <c r="CN162" i="18"/>
  <c r="CM162" i="18"/>
  <c r="CB162" i="18"/>
  <c r="CO161" i="18"/>
  <c r="CN161" i="18"/>
  <c r="CM161" i="18"/>
  <c r="CB161" i="18"/>
  <c r="CO160" i="18"/>
  <c r="CN160" i="18"/>
  <c r="CM160" i="18"/>
  <c r="CB160" i="18"/>
  <c r="CO159" i="18"/>
  <c r="CN159" i="18"/>
  <c r="CM159" i="18"/>
  <c r="CB159" i="18"/>
  <c r="CO158" i="18"/>
  <c r="CN158" i="18"/>
  <c r="CM158" i="18"/>
  <c r="CB158" i="18"/>
  <c r="CO157" i="18"/>
  <c r="CN157" i="18"/>
  <c r="CM157" i="18"/>
  <c r="CB157" i="18"/>
  <c r="CO156" i="18"/>
  <c r="CN156" i="18"/>
  <c r="CM156" i="18"/>
  <c r="CB156" i="18"/>
  <c r="CO155" i="18"/>
  <c r="CN155" i="18"/>
  <c r="CM155" i="18"/>
  <c r="CB155" i="18"/>
  <c r="CO154" i="18"/>
  <c r="CN154" i="18"/>
  <c r="CM154" i="18"/>
  <c r="CB154" i="18"/>
  <c r="CO153" i="18"/>
  <c r="CN153" i="18"/>
  <c r="CM153" i="18"/>
  <c r="CB153" i="18"/>
  <c r="CO152" i="18"/>
  <c r="CN152" i="18"/>
  <c r="CM152" i="18"/>
  <c r="CB152" i="18"/>
  <c r="CO146" i="18"/>
  <c r="CN146" i="18"/>
  <c r="CM146" i="18"/>
  <c r="CB146" i="18"/>
  <c r="CO145" i="18"/>
  <c r="CN145" i="18"/>
  <c r="CM145" i="18"/>
  <c r="CB145" i="18"/>
  <c r="CO144" i="18"/>
  <c r="CN144" i="18"/>
  <c r="CM144" i="18"/>
  <c r="CB144" i="18"/>
  <c r="CO143" i="18"/>
  <c r="CN143" i="18"/>
  <c r="CM143" i="18"/>
  <c r="CB143" i="18"/>
  <c r="CO142" i="18"/>
  <c r="CN142" i="18"/>
  <c r="CM142" i="18"/>
  <c r="CB142" i="18"/>
  <c r="CO141" i="18"/>
  <c r="CN141" i="18"/>
  <c r="CM141" i="18"/>
  <c r="CB141" i="18"/>
  <c r="CO140" i="18"/>
  <c r="CN140" i="18"/>
  <c r="CM140" i="18"/>
  <c r="CB140" i="18"/>
  <c r="CO139" i="18"/>
  <c r="CN139" i="18"/>
  <c r="CM139" i="18"/>
  <c r="CB139" i="18"/>
  <c r="CO138" i="18"/>
  <c r="CN138" i="18"/>
  <c r="CM138" i="18"/>
  <c r="CB138" i="18"/>
  <c r="CO137" i="18"/>
  <c r="CN137" i="18"/>
  <c r="CM137" i="18"/>
  <c r="CB137" i="18"/>
  <c r="CO136" i="18"/>
  <c r="CN136" i="18"/>
  <c r="CM136" i="18"/>
  <c r="CB136" i="18"/>
  <c r="CO135" i="18"/>
  <c r="CN135" i="18"/>
  <c r="CM135" i="18"/>
  <c r="CB135" i="18"/>
  <c r="CO134" i="18"/>
  <c r="CN134" i="18"/>
  <c r="CM134" i="18"/>
  <c r="CB134" i="18"/>
  <c r="CO133" i="18"/>
  <c r="CN133" i="18"/>
  <c r="CM133" i="18"/>
  <c r="CB133" i="18"/>
  <c r="CO132" i="18"/>
  <c r="CN132" i="18"/>
  <c r="CM132" i="18"/>
  <c r="CB132" i="18"/>
  <c r="CO131" i="18"/>
  <c r="CN131" i="18"/>
  <c r="CM131" i="18"/>
  <c r="CB131" i="18"/>
  <c r="CO130" i="18"/>
  <c r="CN130" i="18"/>
  <c r="CM130" i="18"/>
  <c r="CB130" i="18"/>
  <c r="CO129" i="18"/>
  <c r="CN129" i="18"/>
  <c r="CM129" i="18"/>
  <c r="CB129" i="18"/>
  <c r="CO128" i="18"/>
  <c r="CN128" i="18"/>
  <c r="CM128" i="18"/>
  <c r="CB128" i="18"/>
  <c r="CO127" i="18"/>
  <c r="CN127" i="18"/>
  <c r="CM127" i="18"/>
  <c r="CB127" i="18"/>
  <c r="CO126" i="18"/>
  <c r="CN126" i="18"/>
  <c r="CM126" i="18"/>
  <c r="CB126" i="18"/>
  <c r="CO125" i="18"/>
  <c r="CN125" i="18"/>
  <c r="CM125" i="18"/>
  <c r="CB125" i="18"/>
  <c r="CO124" i="18"/>
  <c r="CN124" i="18"/>
  <c r="CM124" i="18"/>
  <c r="CO123" i="18"/>
  <c r="CN123" i="18"/>
  <c r="CM123" i="18"/>
  <c r="CB123" i="18"/>
  <c r="CO122" i="18"/>
  <c r="CN122" i="18"/>
  <c r="CM122" i="18"/>
  <c r="CB122" i="18"/>
  <c r="CO121" i="18"/>
  <c r="CN121" i="18"/>
  <c r="CM121" i="18"/>
  <c r="CB121" i="18"/>
  <c r="CO120" i="18"/>
  <c r="CN120" i="18"/>
  <c r="CM120" i="18"/>
  <c r="CB120" i="18"/>
  <c r="CO119" i="18"/>
  <c r="CN119" i="18"/>
  <c r="CM119" i="18"/>
  <c r="CB119" i="18"/>
  <c r="CO118" i="18"/>
  <c r="CN118" i="18"/>
  <c r="CM118" i="18"/>
  <c r="CB118" i="18"/>
  <c r="CO117" i="18"/>
  <c r="CN117" i="18"/>
  <c r="CM117" i="18"/>
  <c r="CB117" i="18"/>
  <c r="CO111" i="18"/>
  <c r="CN111" i="18"/>
  <c r="CM111" i="18"/>
  <c r="CB111" i="18"/>
  <c r="CO110" i="18"/>
  <c r="CN110" i="18"/>
  <c r="CM110" i="18"/>
  <c r="CB110" i="18"/>
  <c r="CO109" i="18"/>
  <c r="CN109" i="18"/>
  <c r="CM109" i="18"/>
  <c r="CB109" i="18"/>
  <c r="CO108" i="18"/>
  <c r="CN108" i="18"/>
  <c r="CM108" i="18"/>
  <c r="CB108" i="18"/>
  <c r="CO107" i="18"/>
  <c r="CN107" i="18"/>
  <c r="CM107" i="18"/>
  <c r="CB107" i="18"/>
  <c r="CO106" i="18"/>
  <c r="CN106" i="18"/>
  <c r="CM106" i="18"/>
  <c r="CB106" i="18"/>
  <c r="CO105" i="18"/>
  <c r="CN105" i="18"/>
  <c r="CM105" i="18"/>
  <c r="CB105" i="18"/>
  <c r="CO104" i="18"/>
  <c r="CN104" i="18"/>
  <c r="CM104" i="18"/>
  <c r="CB104" i="18"/>
  <c r="CO103" i="18"/>
  <c r="CN103" i="18"/>
  <c r="CM103" i="18"/>
  <c r="CB103" i="18"/>
  <c r="CO102" i="18"/>
  <c r="CN102" i="18"/>
  <c r="CM102" i="18"/>
  <c r="CB102" i="18"/>
  <c r="CO101" i="18"/>
  <c r="CN101" i="18"/>
  <c r="CM101" i="18"/>
  <c r="CB101" i="18"/>
  <c r="CO100" i="18"/>
  <c r="CN100" i="18"/>
  <c r="CM100" i="18"/>
  <c r="CB100" i="18"/>
  <c r="CO99" i="18"/>
  <c r="CN99" i="18"/>
  <c r="CM99" i="18"/>
  <c r="CB99" i="18"/>
  <c r="CO98" i="18"/>
  <c r="CN98" i="18"/>
  <c r="CM98" i="18"/>
  <c r="CB98" i="18"/>
  <c r="CO97" i="18"/>
  <c r="CN97" i="18"/>
  <c r="CM97" i="18"/>
  <c r="CB97" i="18"/>
  <c r="CO96" i="18"/>
  <c r="CN96" i="18"/>
  <c r="CM96" i="18"/>
  <c r="CB96" i="18"/>
  <c r="CO95" i="18"/>
  <c r="CN95" i="18"/>
  <c r="CM95" i="18"/>
  <c r="CB95" i="18"/>
  <c r="CO94" i="18"/>
  <c r="CN94" i="18"/>
  <c r="CM94" i="18"/>
  <c r="CB94" i="18"/>
  <c r="CO93" i="18"/>
  <c r="CN93" i="18"/>
  <c r="CM93" i="18"/>
  <c r="CB93" i="18"/>
  <c r="CO92" i="18"/>
  <c r="CN92" i="18"/>
  <c r="CM92" i="18"/>
  <c r="CB92" i="18"/>
  <c r="CO91" i="18"/>
  <c r="CN91" i="18"/>
  <c r="CM91" i="18"/>
  <c r="CB91" i="18"/>
  <c r="CO90" i="18"/>
  <c r="CN90" i="18"/>
  <c r="CM90" i="18"/>
  <c r="CB90" i="18"/>
  <c r="CO89" i="18"/>
  <c r="CN89" i="18"/>
  <c r="CM89" i="18"/>
  <c r="CB89" i="18"/>
  <c r="CO88" i="18"/>
  <c r="CN88" i="18"/>
  <c r="CM88" i="18"/>
  <c r="CB88" i="18"/>
  <c r="CO87" i="18"/>
  <c r="CN87" i="18"/>
  <c r="CM87" i="18"/>
  <c r="CB87" i="18"/>
  <c r="CO86" i="18"/>
  <c r="CN86" i="18"/>
  <c r="CM86" i="18"/>
  <c r="CB86" i="18"/>
  <c r="CO85" i="18"/>
  <c r="CN85" i="18"/>
  <c r="CM85" i="18"/>
  <c r="CB85" i="18"/>
  <c r="CO84" i="18"/>
  <c r="CN84" i="18"/>
  <c r="CM84" i="18"/>
  <c r="CB84" i="18"/>
  <c r="CO83" i="18"/>
  <c r="CN83" i="18"/>
  <c r="CM83" i="18"/>
  <c r="CB83" i="18"/>
  <c r="CO77" i="18"/>
  <c r="CN77" i="18"/>
  <c r="CM77" i="18"/>
  <c r="CB77" i="18"/>
  <c r="CO76" i="18"/>
  <c r="CN76" i="18"/>
  <c r="CM76" i="18"/>
  <c r="CB76" i="18"/>
  <c r="CO75" i="18"/>
  <c r="CN75" i="18"/>
  <c r="CM75" i="18"/>
  <c r="CB75" i="18"/>
  <c r="CO74" i="18"/>
  <c r="CN74" i="18"/>
  <c r="CM74" i="18"/>
  <c r="CB74" i="18"/>
  <c r="CO73" i="18"/>
  <c r="CN73" i="18"/>
  <c r="CM73" i="18"/>
  <c r="CB73" i="18"/>
  <c r="CO72" i="18"/>
  <c r="CN72" i="18"/>
  <c r="CM72" i="18"/>
  <c r="CB72" i="18"/>
  <c r="CO71" i="18"/>
  <c r="CN71" i="18"/>
  <c r="CM71" i="18"/>
  <c r="CB71" i="18"/>
  <c r="CO70" i="18"/>
  <c r="CN70" i="18"/>
  <c r="CB70" i="18"/>
  <c r="CO69" i="18"/>
  <c r="CN69" i="18"/>
  <c r="CM69" i="18"/>
  <c r="CB69" i="18"/>
  <c r="CO68" i="18"/>
  <c r="CN68" i="18"/>
  <c r="CM68" i="18"/>
  <c r="CB68" i="18"/>
  <c r="CO67" i="18"/>
  <c r="CN67" i="18"/>
  <c r="CM67" i="18"/>
  <c r="CB67" i="18"/>
  <c r="CO66" i="18"/>
  <c r="CN66" i="18"/>
  <c r="CM66" i="18"/>
  <c r="CB66" i="18"/>
  <c r="CO65" i="18"/>
  <c r="CN65" i="18"/>
  <c r="CM65" i="18"/>
  <c r="CB65" i="18"/>
  <c r="CO64" i="18"/>
  <c r="CN64" i="18"/>
  <c r="CM64" i="18"/>
  <c r="CB64" i="18"/>
  <c r="CO63" i="18"/>
  <c r="CN63" i="18"/>
  <c r="CM63" i="18"/>
  <c r="CB63" i="18"/>
  <c r="CO62" i="18"/>
  <c r="CN62" i="18"/>
  <c r="CM62" i="18"/>
  <c r="CB62" i="18"/>
  <c r="CO61" i="18"/>
  <c r="CN61" i="18"/>
  <c r="CM61" i="18"/>
  <c r="CB61" i="18"/>
  <c r="CO60" i="18"/>
  <c r="CN60" i="18"/>
  <c r="CM60" i="18"/>
  <c r="CB60" i="18"/>
  <c r="CO59" i="18"/>
  <c r="CN59" i="18"/>
  <c r="CM59" i="18"/>
  <c r="CB59" i="18"/>
  <c r="CO58" i="18"/>
  <c r="CN58" i="18"/>
  <c r="CM58" i="18"/>
  <c r="CB58" i="18"/>
  <c r="CO57" i="18"/>
  <c r="CN57" i="18"/>
  <c r="CM57" i="18"/>
  <c r="CB57" i="18"/>
  <c r="CO56" i="18"/>
  <c r="CN56" i="18"/>
  <c r="CM56" i="18"/>
  <c r="CB56" i="18"/>
  <c r="CO55" i="18"/>
  <c r="CN55" i="18"/>
  <c r="CM55" i="18"/>
  <c r="CB55" i="18"/>
  <c r="CO54" i="18"/>
  <c r="CN54" i="18"/>
  <c r="CM54" i="18"/>
  <c r="CB54" i="18"/>
  <c r="CO53" i="18"/>
  <c r="CN53" i="18"/>
  <c r="CM53" i="18"/>
  <c r="CB53" i="18"/>
  <c r="CO52" i="18"/>
  <c r="CN52" i="18"/>
  <c r="CM52" i="18"/>
  <c r="CB52" i="18"/>
  <c r="CO51" i="18"/>
  <c r="CN51" i="18"/>
  <c r="CM51" i="18"/>
  <c r="CB51" i="18"/>
  <c r="CO50" i="18"/>
  <c r="CN50" i="18"/>
  <c r="CM50" i="18"/>
  <c r="CB50" i="18"/>
  <c r="CO49" i="18"/>
  <c r="CN49" i="18"/>
  <c r="CM49" i="18"/>
  <c r="CB49" i="18"/>
  <c r="CO43" i="18"/>
  <c r="CN43" i="18"/>
  <c r="CM43" i="18"/>
  <c r="CB43" i="18"/>
  <c r="CO42" i="18"/>
  <c r="CN42" i="18"/>
  <c r="CM42" i="18"/>
  <c r="CB42" i="18"/>
  <c r="CO41" i="18"/>
  <c r="CN41" i="18"/>
  <c r="CM41" i="18"/>
  <c r="CB41" i="18"/>
  <c r="CO40" i="18"/>
  <c r="CN40" i="18"/>
  <c r="CM40" i="18"/>
  <c r="CB40" i="18"/>
  <c r="CO39" i="18"/>
  <c r="CN39" i="18"/>
  <c r="CM39" i="18"/>
  <c r="CB39" i="18"/>
  <c r="CO38" i="18"/>
  <c r="CN38" i="18"/>
  <c r="CM38" i="18"/>
  <c r="CB38" i="18"/>
  <c r="CO37" i="18"/>
  <c r="CN37" i="18"/>
  <c r="CM37" i="18"/>
  <c r="CB37" i="18"/>
  <c r="CO36" i="18"/>
  <c r="CN36" i="18"/>
  <c r="CM36" i="18"/>
  <c r="CB36" i="18"/>
  <c r="CO35" i="18"/>
  <c r="CN35" i="18"/>
  <c r="CM35" i="18"/>
  <c r="CB35" i="18"/>
  <c r="CO34" i="18"/>
  <c r="CN34" i="18"/>
  <c r="CM34" i="18"/>
  <c r="CB34" i="18"/>
  <c r="CO33" i="18"/>
  <c r="CN33" i="18"/>
  <c r="CM33" i="18"/>
  <c r="CB33" i="18"/>
  <c r="CO32" i="18"/>
  <c r="CN32" i="18"/>
  <c r="CM32" i="18"/>
  <c r="CB32" i="18"/>
  <c r="CO31" i="18"/>
  <c r="CN31" i="18"/>
  <c r="CM31" i="18"/>
  <c r="CB31" i="18"/>
  <c r="CO30" i="18"/>
  <c r="CN30" i="18"/>
  <c r="CM30" i="18"/>
  <c r="CB30" i="18"/>
  <c r="CO29" i="18"/>
  <c r="CN29" i="18"/>
  <c r="CM29" i="18"/>
  <c r="CB29" i="18"/>
  <c r="CO28" i="18"/>
  <c r="CN28" i="18"/>
  <c r="CM28" i="18"/>
  <c r="CB28" i="18"/>
  <c r="CO27" i="18"/>
  <c r="CN27" i="18"/>
  <c r="CM27" i="18"/>
  <c r="CB27" i="18"/>
  <c r="CO26" i="18"/>
  <c r="CN26" i="18"/>
  <c r="CM26" i="18"/>
  <c r="CB26" i="18"/>
  <c r="CO25" i="18"/>
  <c r="CN25" i="18"/>
  <c r="CM25" i="18"/>
  <c r="CB25" i="18"/>
  <c r="CO24" i="18"/>
  <c r="CN24" i="18"/>
  <c r="CM24" i="18"/>
  <c r="CB24" i="18"/>
  <c r="CO23" i="18"/>
  <c r="CN23" i="18"/>
  <c r="CM23" i="18"/>
  <c r="CB23" i="18"/>
  <c r="CO22" i="18"/>
  <c r="CN22" i="18"/>
  <c r="CM22" i="18"/>
  <c r="CB22" i="18"/>
  <c r="CO21" i="18"/>
  <c r="CN21" i="18"/>
  <c r="CM21" i="18"/>
  <c r="CB21" i="18"/>
  <c r="CO20" i="18"/>
  <c r="CN20" i="18"/>
  <c r="CM20" i="18"/>
  <c r="CB20" i="18"/>
  <c r="CO19" i="18"/>
  <c r="CN19" i="18"/>
  <c r="CM19" i="18"/>
  <c r="CB19" i="18"/>
  <c r="CO18" i="18"/>
  <c r="CN18" i="18"/>
  <c r="CM18" i="18"/>
  <c r="CB18" i="18"/>
  <c r="CO17" i="18"/>
  <c r="CN17" i="18"/>
  <c r="CM17" i="18"/>
  <c r="CB17" i="18"/>
  <c r="CO16" i="18"/>
  <c r="CN16" i="18"/>
  <c r="CM16" i="18"/>
  <c r="CB16" i="18"/>
  <c r="CO15" i="18"/>
  <c r="CN15" i="18"/>
  <c r="CM15" i="18"/>
  <c r="CB15" i="18"/>
  <c r="CO14" i="18"/>
  <c r="CN14" i="18"/>
  <c r="CM14" i="18"/>
  <c r="CB14" i="18"/>
  <c r="CO13" i="18"/>
  <c r="CN13" i="18"/>
  <c r="CM13" i="18"/>
  <c r="CB13" i="18"/>
  <c r="CO12" i="18"/>
  <c r="CN12" i="18"/>
  <c r="CM12" i="18"/>
  <c r="CB12" i="18"/>
  <c r="CO11" i="18"/>
  <c r="CN11" i="18"/>
  <c r="CM11" i="18"/>
  <c r="CB11" i="18"/>
  <c r="CO10" i="18"/>
  <c r="CN10" i="18"/>
  <c r="CM10" i="18"/>
  <c r="CB10" i="18"/>
  <c r="CO9" i="18"/>
  <c r="CN9" i="18"/>
  <c r="CM9" i="18"/>
  <c r="CB9" i="18"/>
  <c r="CO8" i="18"/>
  <c r="CN8" i="18"/>
  <c r="CM8" i="18"/>
  <c r="CB8" i="18"/>
  <c r="CO7" i="18"/>
  <c r="CN7" i="18"/>
  <c r="CM7" i="18"/>
  <c r="CB7" i="18"/>
  <c r="Z233" i="1"/>
  <c r="Y233" i="1"/>
  <c r="X233" i="1"/>
  <c r="W233" i="1"/>
  <c r="V233" i="1"/>
  <c r="K233" i="1"/>
  <c r="F233" i="1"/>
  <c r="H233" i="1" s="1"/>
  <c r="Z232" i="1"/>
  <c r="Y232" i="1"/>
  <c r="X232" i="1"/>
  <c r="W232" i="1"/>
  <c r="V232" i="1"/>
  <c r="K232" i="1"/>
  <c r="Z231" i="1"/>
  <c r="Y231" i="1"/>
  <c r="X231" i="1"/>
  <c r="W231" i="1"/>
  <c r="V231" i="1"/>
  <c r="K231" i="1"/>
  <c r="Z230" i="1"/>
  <c r="Y230" i="1"/>
  <c r="X230" i="1"/>
  <c r="W230" i="1"/>
  <c r="V230" i="1"/>
  <c r="K230" i="1"/>
  <c r="Z229" i="1"/>
  <c r="Y229" i="1"/>
  <c r="X229" i="1"/>
  <c r="W229" i="1"/>
  <c r="V229" i="1"/>
  <c r="K229" i="1"/>
  <c r="Z228" i="1"/>
  <c r="Y228" i="1"/>
  <c r="X228" i="1"/>
  <c r="W228" i="1"/>
  <c r="V228" i="1"/>
  <c r="K228" i="1"/>
  <c r="Z227" i="1"/>
  <c r="Y227" i="1"/>
  <c r="X227" i="1"/>
  <c r="W227" i="1"/>
  <c r="V227" i="1"/>
  <c r="K227" i="1"/>
  <c r="F227" i="1"/>
  <c r="H227" i="1" s="1"/>
  <c r="Z226" i="1"/>
  <c r="Y226" i="1"/>
  <c r="X226" i="1"/>
  <c r="W226" i="1"/>
  <c r="V226" i="1"/>
  <c r="K226" i="1"/>
  <c r="F226" i="1"/>
  <c r="H226" i="1" s="1"/>
  <c r="Z225" i="1"/>
  <c r="Y225" i="1"/>
  <c r="X225" i="1"/>
  <c r="W225" i="1"/>
  <c r="V225" i="1"/>
  <c r="K225" i="1"/>
  <c r="F225" i="1"/>
  <c r="H225" i="1" s="1"/>
  <c r="Z224" i="1"/>
  <c r="Y224" i="1"/>
  <c r="X224" i="1"/>
  <c r="W224" i="1"/>
  <c r="V224" i="1"/>
  <c r="K224" i="1"/>
  <c r="V223" i="1"/>
  <c r="Z222" i="1"/>
  <c r="Y222" i="1"/>
  <c r="X222" i="1"/>
  <c r="W222" i="1"/>
  <c r="V222" i="1"/>
  <c r="K222" i="1"/>
  <c r="Z221" i="1"/>
  <c r="Y221" i="1"/>
  <c r="X221" i="1"/>
  <c r="W221" i="1"/>
  <c r="V221" i="1"/>
  <c r="K221" i="1"/>
  <c r="Z220" i="1"/>
  <c r="Y220" i="1"/>
  <c r="X220" i="1"/>
  <c r="W220" i="1"/>
  <c r="V220" i="1"/>
  <c r="K220" i="1"/>
  <c r="Z219" i="1"/>
  <c r="Y219" i="1"/>
  <c r="X219" i="1"/>
  <c r="W219" i="1"/>
  <c r="V219" i="1"/>
  <c r="K219" i="1"/>
  <c r="Z218" i="1"/>
  <c r="Y218" i="1"/>
  <c r="X218" i="1"/>
  <c r="W218" i="1"/>
  <c r="V218" i="1"/>
  <c r="K218" i="1"/>
  <c r="Z217" i="1"/>
  <c r="Y217" i="1"/>
  <c r="X217" i="1"/>
  <c r="W217" i="1"/>
  <c r="V217" i="1"/>
  <c r="K217" i="1"/>
  <c r="Z216" i="1"/>
  <c r="Y216" i="1"/>
  <c r="X216" i="1"/>
  <c r="W216" i="1"/>
  <c r="V216" i="1"/>
  <c r="K216" i="1"/>
  <c r="Z210" i="1"/>
  <c r="Y210" i="1"/>
  <c r="X210" i="1"/>
  <c r="W210" i="1"/>
  <c r="V210" i="1"/>
  <c r="K210" i="1"/>
  <c r="F210" i="1"/>
  <c r="H210" i="1" s="1"/>
  <c r="Z209" i="1"/>
  <c r="Y209" i="1"/>
  <c r="X209" i="1"/>
  <c r="W209" i="1"/>
  <c r="V209" i="1"/>
  <c r="K209" i="1"/>
  <c r="Z208" i="1"/>
  <c r="Y208" i="1"/>
  <c r="X208" i="1"/>
  <c r="W208" i="1"/>
  <c r="V208" i="1"/>
  <c r="K208" i="1"/>
  <c r="Z207" i="1"/>
  <c r="Y207" i="1"/>
  <c r="X207" i="1"/>
  <c r="W207" i="1"/>
  <c r="V207" i="1"/>
  <c r="K207" i="1"/>
  <c r="F207" i="1"/>
  <c r="H207" i="1" s="1"/>
  <c r="Z206" i="1"/>
  <c r="Y206" i="1"/>
  <c r="X206" i="1"/>
  <c r="W206" i="1"/>
  <c r="V206" i="1"/>
  <c r="K206" i="1"/>
  <c r="W205" i="1"/>
  <c r="V205" i="1"/>
  <c r="K205" i="1"/>
  <c r="Z204" i="1"/>
  <c r="Y204" i="1"/>
  <c r="X204" i="1"/>
  <c r="W204" i="1"/>
  <c r="V204" i="1"/>
  <c r="K204" i="1"/>
  <c r="Z203" i="1"/>
  <c r="Y203" i="1"/>
  <c r="X203" i="1"/>
  <c r="W203" i="1"/>
  <c r="V203" i="1"/>
  <c r="K203" i="1"/>
  <c r="Z202" i="1"/>
  <c r="Y202" i="1"/>
  <c r="X202" i="1"/>
  <c r="W202" i="1"/>
  <c r="V202" i="1"/>
  <c r="K202" i="1"/>
  <c r="Z201" i="1"/>
  <c r="Y201" i="1"/>
  <c r="X201" i="1"/>
  <c r="W201" i="1"/>
  <c r="V201" i="1"/>
  <c r="K201" i="1"/>
  <c r="Z200" i="1"/>
  <c r="Y200" i="1"/>
  <c r="X200" i="1"/>
  <c r="W200" i="1"/>
  <c r="V200" i="1"/>
  <c r="K200" i="1"/>
  <c r="Z199" i="1"/>
  <c r="Y199" i="1"/>
  <c r="X199" i="1"/>
  <c r="W199" i="1"/>
  <c r="V199" i="1"/>
  <c r="K199" i="1"/>
  <c r="Z198" i="1"/>
  <c r="Y198" i="1"/>
  <c r="X198" i="1"/>
  <c r="W198" i="1"/>
  <c r="V198" i="1"/>
  <c r="K198" i="1"/>
  <c r="Z197" i="1"/>
  <c r="Y197" i="1"/>
  <c r="X197" i="1"/>
  <c r="W197" i="1"/>
  <c r="V197" i="1"/>
  <c r="K197" i="1"/>
  <c r="F197" i="1"/>
  <c r="H197" i="1" s="1"/>
  <c r="Z196" i="1"/>
  <c r="Y196" i="1"/>
  <c r="X196" i="1"/>
  <c r="W196" i="1"/>
  <c r="V196" i="1"/>
  <c r="K196" i="1"/>
  <c r="Z195" i="1"/>
  <c r="Y195" i="1"/>
  <c r="X195" i="1"/>
  <c r="W195" i="1"/>
  <c r="V195" i="1"/>
  <c r="K195" i="1"/>
  <c r="Z194" i="1"/>
  <c r="Y194" i="1"/>
  <c r="X194" i="1"/>
  <c r="W194" i="1"/>
  <c r="V194" i="1"/>
  <c r="K194" i="1"/>
  <c r="Z193" i="1"/>
  <c r="Y193" i="1"/>
  <c r="X193" i="1"/>
  <c r="W193" i="1"/>
  <c r="V193" i="1"/>
  <c r="K193" i="1"/>
  <c r="Z192" i="1"/>
  <c r="Y192" i="1"/>
  <c r="X192" i="1"/>
  <c r="W192" i="1"/>
  <c r="V192" i="1"/>
  <c r="K192" i="1"/>
  <c r="F192" i="1"/>
  <c r="H192" i="1" s="1"/>
  <c r="Z191" i="1"/>
  <c r="Y191" i="1"/>
  <c r="X191" i="1"/>
  <c r="W191" i="1"/>
  <c r="V191" i="1"/>
  <c r="K191" i="1"/>
  <c r="Z190" i="1"/>
  <c r="Y190" i="1"/>
  <c r="X190" i="1"/>
  <c r="W190" i="1"/>
  <c r="V190" i="1"/>
  <c r="K190" i="1"/>
  <c r="Z189" i="1"/>
  <c r="Y189" i="1"/>
  <c r="X189" i="1"/>
  <c r="W189" i="1"/>
  <c r="V189" i="1"/>
  <c r="K189" i="1"/>
  <c r="Z188" i="1"/>
  <c r="Y188" i="1"/>
  <c r="X188" i="1"/>
  <c r="W188" i="1"/>
  <c r="V188" i="1"/>
  <c r="K188" i="1"/>
  <c r="Z187" i="1"/>
  <c r="Y187" i="1"/>
  <c r="X187" i="1"/>
  <c r="W187" i="1"/>
  <c r="V187" i="1"/>
  <c r="K187" i="1"/>
  <c r="Z186" i="1"/>
  <c r="Y186" i="1"/>
  <c r="X186" i="1"/>
  <c r="W186" i="1"/>
  <c r="V186" i="1"/>
  <c r="K186" i="1"/>
  <c r="Z180" i="1"/>
  <c r="Y180" i="1"/>
  <c r="X180" i="1"/>
  <c r="W180" i="1"/>
  <c r="V180" i="1"/>
  <c r="K180" i="1"/>
  <c r="Z179" i="1"/>
  <c r="Y179" i="1"/>
  <c r="X179" i="1"/>
  <c r="W179" i="1"/>
  <c r="V179" i="1"/>
  <c r="K179" i="1"/>
  <c r="F179" i="1"/>
  <c r="H179" i="1" s="1"/>
  <c r="Z178" i="1"/>
  <c r="Y178" i="1"/>
  <c r="X178" i="1"/>
  <c r="W178" i="1"/>
  <c r="V178" i="1"/>
  <c r="K178" i="1"/>
  <c r="Z177" i="1"/>
  <c r="Y177" i="1"/>
  <c r="X177" i="1"/>
  <c r="W177" i="1"/>
  <c r="V177" i="1"/>
  <c r="K177" i="1"/>
  <c r="Z176" i="1"/>
  <c r="Y176" i="1"/>
  <c r="X176" i="1"/>
  <c r="W176" i="1"/>
  <c r="V176" i="1"/>
  <c r="K176" i="1"/>
  <c r="Z175" i="1"/>
  <c r="Y175" i="1"/>
  <c r="X175" i="1"/>
  <c r="W175" i="1"/>
  <c r="V175" i="1"/>
  <c r="K175" i="1"/>
  <c r="Z174" i="1"/>
  <c r="Y174" i="1"/>
  <c r="X174" i="1"/>
  <c r="W174" i="1"/>
  <c r="V174" i="1"/>
  <c r="K174" i="1"/>
  <c r="Z173" i="1"/>
  <c r="Y173" i="1"/>
  <c r="X173" i="1"/>
  <c r="W173" i="1"/>
  <c r="V173" i="1"/>
  <c r="K173" i="1"/>
  <c r="Z172" i="1"/>
  <c r="Y172" i="1"/>
  <c r="X172" i="1"/>
  <c r="W172" i="1"/>
  <c r="V172" i="1"/>
  <c r="K172" i="1"/>
  <c r="Z171" i="1"/>
  <c r="Y171" i="1"/>
  <c r="X171" i="1"/>
  <c r="W171" i="1"/>
  <c r="V171" i="1"/>
  <c r="K171" i="1"/>
  <c r="Z170" i="1"/>
  <c r="Y170" i="1"/>
  <c r="X170" i="1"/>
  <c r="W170" i="1"/>
  <c r="V170" i="1"/>
  <c r="K170" i="1"/>
  <c r="Z169" i="1"/>
  <c r="Y169" i="1"/>
  <c r="X169" i="1"/>
  <c r="W169" i="1"/>
  <c r="V169" i="1"/>
  <c r="K169" i="1"/>
  <c r="Z168" i="1"/>
  <c r="Y168" i="1"/>
  <c r="X168" i="1"/>
  <c r="W168" i="1"/>
  <c r="V168" i="1"/>
  <c r="K168" i="1"/>
  <c r="Z167" i="1"/>
  <c r="Y167" i="1"/>
  <c r="X167" i="1"/>
  <c r="W167" i="1"/>
  <c r="V167" i="1"/>
  <c r="K167" i="1"/>
  <c r="F167" i="1"/>
  <c r="H167" i="1" s="1"/>
  <c r="Z166" i="1"/>
  <c r="Y166" i="1"/>
  <c r="X166" i="1"/>
  <c r="W166" i="1"/>
  <c r="V166" i="1"/>
  <c r="K166" i="1"/>
  <c r="Z165" i="1"/>
  <c r="Y165" i="1"/>
  <c r="X165" i="1"/>
  <c r="W165" i="1"/>
  <c r="V165" i="1"/>
  <c r="K165" i="1"/>
  <c r="Z164" i="1"/>
  <c r="Y164" i="1"/>
  <c r="X164" i="1"/>
  <c r="W164" i="1"/>
  <c r="V164" i="1"/>
  <c r="K164" i="1"/>
  <c r="Z163" i="1"/>
  <c r="Y163" i="1"/>
  <c r="X163" i="1"/>
  <c r="W163" i="1"/>
  <c r="V163" i="1"/>
  <c r="K163" i="1"/>
  <c r="Z162" i="1"/>
  <c r="Y162" i="1"/>
  <c r="X162" i="1"/>
  <c r="W162" i="1"/>
  <c r="V162" i="1"/>
  <c r="K162" i="1"/>
  <c r="X161" i="1"/>
  <c r="V161" i="1"/>
  <c r="K161" i="1"/>
  <c r="Z160" i="1"/>
  <c r="Y160" i="1"/>
  <c r="X160" i="1"/>
  <c r="W160" i="1"/>
  <c r="V160" i="1"/>
  <c r="K160" i="1"/>
  <c r="Z159" i="1"/>
  <c r="Y159" i="1"/>
  <c r="X159" i="1"/>
  <c r="W159" i="1"/>
  <c r="V159" i="1"/>
  <c r="K159" i="1"/>
  <c r="Z158" i="1"/>
  <c r="Y158" i="1"/>
  <c r="X158" i="1"/>
  <c r="W158" i="1"/>
  <c r="V158" i="1"/>
  <c r="K158" i="1"/>
  <c r="F158" i="1"/>
  <c r="H158" i="1" s="1"/>
  <c r="Z157" i="1"/>
  <c r="Y157" i="1"/>
  <c r="X157" i="1"/>
  <c r="W157" i="1"/>
  <c r="V157" i="1"/>
  <c r="K157" i="1"/>
  <c r="F157" i="1"/>
  <c r="H157" i="1" s="1"/>
  <c r="Z156" i="1"/>
  <c r="Y156" i="1"/>
  <c r="X156" i="1"/>
  <c r="W156" i="1"/>
  <c r="V156" i="1"/>
  <c r="K156" i="1"/>
  <c r="Z155" i="1"/>
  <c r="Y155" i="1"/>
  <c r="X155" i="1"/>
  <c r="W155" i="1"/>
  <c r="V155" i="1"/>
  <c r="K155" i="1"/>
  <c r="Z154" i="1"/>
  <c r="Y154" i="1"/>
  <c r="X154" i="1"/>
  <c r="W154" i="1"/>
  <c r="V154" i="1"/>
  <c r="K154" i="1"/>
  <c r="Z153" i="1"/>
  <c r="Y153" i="1"/>
  <c r="X153" i="1"/>
  <c r="W153" i="1"/>
  <c r="V153" i="1"/>
  <c r="K153" i="1"/>
  <c r="F153" i="1"/>
  <c r="H153" i="1" s="1"/>
  <c r="Z152" i="1"/>
  <c r="Y152" i="1"/>
  <c r="X152" i="1"/>
  <c r="W152" i="1"/>
  <c r="V152" i="1"/>
  <c r="K152" i="1"/>
  <c r="Z146" i="1"/>
  <c r="Y146" i="1"/>
  <c r="X146" i="1"/>
  <c r="W146" i="1"/>
  <c r="V146" i="1"/>
  <c r="K146" i="1"/>
  <c r="Z145" i="1"/>
  <c r="Y145" i="1"/>
  <c r="X145" i="1"/>
  <c r="W145" i="1"/>
  <c r="V145" i="1"/>
  <c r="K145" i="1"/>
  <c r="F145" i="1"/>
  <c r="H145" i="1" s="1"/>
  <c r="Z144" i="1"/>
  <c r="Y144" i="1"/>
  <c r="X144" i="1"/>
  <c r="W144" i="1"/>
  <c r="V144" i="1"/>
  <c r="K144" i="1"/>
  <c r="Z143" i="1"/>
  <c r="Y143" i="1"/>
  <c r="X143" i="1"/>
  <c r="W143" i="1"/>
  <c r="V143" i="1"/>
  <c r="K143" i="1"/>
  <c r="F143" i="1"/>
  <c r="H143" i="1" s="1"/>
  <c r="Z142" i="1"/>
  <c r="Y142" i="1"/>
  <c r="X142" i="1"/>
  <c r="W142" i="1"/>
  <c r="V142" i="1"/>
  <c r="K142" i="1"/>
  <c r="F142" i="1"/>
  <c r="H142" i="1" s="1"/>
  <c r="Z141" i="1"/>
  <c r="Y141" i="1"/>
  <c r="X141" i="1"/>
  <c r="W141" i="1"/>
  <c r="V141" i="1"/>
  <c r="K141" i="1"/>
  <c r="Z140" i="1"/>
  <c r="Y140" i="1"/>
  <c r="X140" i="1"/>
  <c r="W140" i="1"/>
  <c r="V140" i="1"/>
  <c r="K140" i="1"/>
  <c r="Z139" i="1"/>
  <c r="Y139" i="1"/>
  <c r="X139" i="1"/>
  <c r="W139" i="1"/>
  <c r="V139" i="1"/>
  <c r="K139" i="1"/>
  <c r="F139" i="1"/>
  <c r="H139" i="1" s="1"/>
  <c r="Z138" i="1"/>
  <c r="Y138" i="1"/>
  <c r="X138" i="1"/>
  <c r="W138" i="1"/>
  <c r="V138" i="1"/>
  <c r="K138" i="1"/>
  <c r="Z137" i="1"/>
  <c r="Y137" i="1"/>
  <c r="X137" i="1"/>
  <c r="W137" i="1"/>
  <c r="V137" i="1"/>
  <c r="K137" i="1"/>
  <c r="Z136" i="1"/>
  <c r="Y136" i="1"/>
  <c r="X136" i="1"/>
  <c r="W136" i="1"/>
  <c r="V136" i="1"/>
  <c r="K136" i="1"/>
  <c r="Z135" i="1"/>
  <c r="Y135" i="1"/>
  <c r="X135" i="1"/>
  <c r="W135" i="1"/>
  <c r="V135" i="1"/>
  <c r="K135" i="1"/>
  <c r="Z134" i="1"/>
  <c r="Y134" i="1"/>
  <c r="X134" i="1"/>
  <c r="W134" i="1"/>
  <c r="V134" i="1"/>
  <c r="K134" i="1"/>
  <c r="Z133" i="1"/>
  <c r="Y133" i="1"/>
  <c r="X133" i="1"/>
  <c r="W133" i="1"/>
  <c r="V133" i="1"/>
  <c r="K133" i="1"/>
  <c r="Z132" i="1"/>
  <c r="Y132" i="1"/>
  <c r="X132" i="1"/>
  <c r="W132" i="1"/>
  <c r="V132" i="1"/>
  <c r="K132" i="1"/>
  <c r="Z131" i="1"/>
  <c r="Y131" i="1"/>
  <c r="X131" i="1"/>
  <c r="W131" i="1"/>
  <c r="V131" i="1"/>
  <c r="K131" i="1"/>
  <c r="Z130" i="1"/>
  <c r="Y130" i="1"/>
  <c r="X130" i="1"/>
  <c r="W130" i="1"/>
  <c r="V130" i="1"/>
  <c r="K130" i="1"/>
  <c r="H130" i="1"/>
  <c r="F130" i="1"/>
  <c r="Z129" i="1"/>
  <c r="Y129" i="1"/>
  <c r="X129" i="1"/>
  <c r="W129" i="1"/>
  <c r="V129" i="1"/>
  <c r="K129" i="1"/>
  <c r="Z128" i="1"/>
  <c r="Y128" i="1"/>
  <c r="X128" i="1"/>
  <c r="W128" i="1"/>
  <c r="V128" i="1"/>
  <c r="K128" i="1"/>
  <c r="Z127" i="1"/>
  <c r="Y127" i="1"/>
  <c r="X127" i="1"/>
  <c r="W127" i="1"/>
  <c r="V127" i="1"/>
  <c r="K127" i="1"/>
  <c r="F127" i="1"/>
  <c r="H127" i="1" s="1"/>
  <c r="Z126" i="1"/>
  <c r="Y126" i="1"/>
  <c r="X126" i="1"/>
  <c r="W126" i="1"/>
  <c r="V126" i="1"/>
  <c r="K126" i="1"/>
  <c r="Z125" i="1"/>
  <c r="Y125" i="1"/>
  <c r="X125" i="1"/>
  <c r="W125" i="1"/>
  <c r="V125" i="1"/>
  <c r="K125" i="1"/>
  <c r="F125" i="1"/>
  <c r="H125" i="1" s="1"/>
  <c r="Z124" i="1"/>
  <c r="Y124" i="1"/>
  <c r="X124" i="1"/>
  <c r="W124" i="1"/>
  <c r="V124" i="1"/>
  <c r="Z123" i="1"/>
  <c r="Y123" i="1"/>
  <c r="X123" i="1"/>
  <c r="W123" i="1"/>
  <c r="V123" i="1"/>
  <c r="K123" i="1"/>
  <c r="Z122" i="1"/>
  <c r="Y122" i="1"/>
  <c r="X122" i="1"/>
  <c r="W122" i="1"/>
  <c r="V122" i="1"/>
  <c r="K122" i="1"/>
  <c r="Z121" i="1"/>
  <c r="Y121" i="1"/>
  <c r="X121" i="1"/>
  <c r="W121" i="1"/>
  <c r="V121" i="1"/>
  <c r="K121" i="1"/>
  <c r="F121" i="1"/>
  <c r="H121" i="1" s="1"/>
  <c r="Z120" i="1"/>
  <c r="Y120" i="1"/>
  <c r="X120" i="1"/>
  <c r="W120" i="1"/>
  <c r="V120" i="1"/>
  <c r="K120" i="1"/>
  <c r="Z119" i="1"/>
  <c r="Y119" i="1"/>
  <c r="X119" i="1"/>
  <c r="W119" i="1"/>
  <c r="V119" i="1"/>
  <c r="K119" i="1"/>
  <c r="Z118" i="1"/>
  <c r="Y118" i="1"/>
  <c r="X118" i="1"/>
  <c r="W118" i="1"/>
  <c r="V118" i="1"/>
  <c r="K118" i="1"/>
  <c r="Z117" i="1"/>
  <c r="Y117" i="1"/>
  <c r="X117" i="1"/>
  <c r="W117" i="1"/>
  <c r="V117" i="1"/>
  <c r="K117" i="1"/>
  <c r="F117" i="1"/>
  <c r="H117" i="1" s="1"/>
  <c r="Z111" i="1"/>
  <c r="Y111" i="1"/>
  <c r="X111" i="1"/>
  <c r="W111" i="1"/>
  <c r="V111" i="1"/>
  <c r="K111" i="1"/>
  <c r="Z110" i="1"/>
  <c r="Y110" i="1"/>
  <c r="X110" i="1"/>
  <c r="W110" i="1"/>
  <c r="V110" i="1"/>
  <c r="K110" i="1"/>
  <c r="F110" i="1"/>
  <c r="H110" i="1" s="1"/>
  <c r="Z109" i="1"/>
  <c r="Y109" i="1"/>
  <c r="X109" i="1"/>
  <c r="W109" i="1"/>
  <c r="V109" i="1"/>
  <c r="K109" i="1"/>
  <c r="Z108" i="1"/>
  <c r="Y108" i="1"/>
  <c r="X108" i="1"/>
  <c r="W108" i="1"/>
  <c r="V108" i="1"/>
  <c r="K108" i="1"/>
  <c r="Z107" i="1"/>
  <c r="Y107" i="1"/>
  <c r="X107" i="1"/>
  <c r="W107" i="1"/>
  <c r="V107" i="1"/>
  <c r="K107" i="1"/>
  <c r="Z106" i="1"/>
  <c r="Y106" i="1"/>
  <c r="X106" i="1"/>
  <c r="W106" i="1"/>
  <c r="V106" i="1"/>
  <c r="K106" i="1"/>
  <c r="F106" i="1"/>
  <c r="H106" i="1" s="1"/>
  <c r="Z105" i="1"/>
  <c r="Y105" i="1"/>
  <c r="X105" i="1"/>
  <c r="W105" i="1"/>
  <c r="V105" i="1"/>
  <c r="K105" i="1"/>
  <c r="F105" i="1"/>
  <c r="H105" i="1" s="1"/>
  <c r="Z104" i="1"/>
  <c r="Y104" i="1"/>
  <c r="X104" i="1"/>
  <c r="W104" i="1"/>
  <c r="V104" i="1"/>
  <c r="K104" i="1"/>
  <c r="Z103" i="1"/>
  <c r="Y103" i="1"/>
  <c r="X103" i="1"/>
  <c r="W103" i="1"/>
  <c r="V103" i="1"/>
  <c r="K103" i="1"/>
  <c r="Z102" i="1"/>
  <c r="Y102" i="1"/>
  <c r="X102" i="1"/>
  <c r="W102" i="1"/>
  <c r="V102" i="1"/>
  <c r="K102" i="1"/>
  <c r="Z101" i="1"/>
  <c r="Y101" i="1"/>
  <c r="X101" i="1"/>
  <c r="W101" i="1"/>
  <c r="V101" i="1"/>
  <c r="K101" i="1"/>
  <c r="F101" i="1"/>
  <c r="H101" i="1" s="1"/>
  <c r="Z100" i="1"/>
  <c r="Y100" i="1"/>
  <c r="X100" i="1"/>
  <c r="W100" i="1"/>
  <c r="V100" i="1"/>
  <c r="K100" i="1"/>
  <c r="Z99" i="1"/>
  <c r="Y99" i="1"/>
  <c r="X99" i="1"/>
  <c r="W99" i="1"/>
  <c r="V99" i="1"/>
  <c r="K99" i="1"/>
  <c r="Z98" i="1"/>
  <c r="Y98" i="1"/>
  <c r="X98" i="1"/>
  <c r="W98" i="1"/>
  <c r="V98" i="1"/>
  <c r="K98" i="1"/>
  <c r="F98" i="1"/>
  <c r="H98" i="1" s="1"/>
  <c r="Z97" i="1"/>
  <c r="Y97" i="1"/>
  <c r="X97" i="1"/>
  <c r="W97" i="1"/>
  <c r="V97" i="1"/>
  <c r="K97" i="1"/>
  <c r="Z96" i="1"/>
  <c r="Y96" i="1"/>
  <c r="X96" i="1"/>
  <c r="W96" i="1"/>
  <c r="V96" i="1"/>
  <c r="K96" i="1"/>
  <c r="Z95" i="1"/>
  <c r="Y95" i="1"/>
  <c r="X95" i="1"/>
  <c r="W95" i="1"/>
  <c r="V95" i="1"/>
  <c r="K95" i="1"/>
  <c r="Z94" i="1"/>
  <c r="Y94" i="1"/>
  <c r="X94" i="1"/>
  <c r="W94" i="1"/>
  <c r="V94" i="1"/>
  <c r="K94" i="1"/>
  <c r="Z93" i="1"/>
  <c r="Y93" i="1"/>
  <c r="X93" i="1"/>
  <c r="W93" i="1"/>
  <c r="V93" i="1"/>
  <c r="K93" i="1"/>
  <c r="Z92" i="1"/>
  <c r="Y92" i="1"/>
  <c r="X92" i="1"/>
  <c r="W92" i="1"/>
  <c r="V92" i="1"/>
  <c r="K92" i="1"/>
  <c r="F92" i="1"/>
  <c r="H92" i="1" s="1"/>
  <c r="Z91" i="1"/>
  <c r="Y91" i="1"/>
  <c r="X91" i="1"/>
  <c r="W91" i="1"/>
  <c r="V91" i="1"/>
  <c r="K91" i="1"/>
  <c r="Z90" i="1"/>
  <c r="Y90" i="1"/>
  <c r="X90" i="1"/>
  <c r="W90" i="1"/>
  <c r="V90" i="1"/>
  <c r="K90" i="1"/>
  <c r="Z89" i="1"/>
  <c r="Y89" i="1"/>
  <c r="X89" i="1"/>
  <c r="W89" i="1"/>
  <c r="V89" i="1"/>
  <c r="K89" i="1"/>
  <c r="Z88" i="1"/>
  <c r="Y88" i="1"/>
  <c r="X88" i="1"/>
  <c r="W88" i="1"/>
  <c r="V88" i="1"/>
  <c r="K88" i="1"/>
  <c r="Z87" i="1"/>
  <c r="Y87" i="1"/>
  <c r="X87" i="1"/>
  <c r="W87" i="1"/>
  <c r="V87" i="1"/>
  <c r="K87" i="1"/>
  <c r="Z86" i="1"/>
  <c r="Y86" i="1"/>
  <c r="X86" i="1"/>
  <c r="W86" i="1"/>
  <c r="V86" i="1"/>
  <c r="K86" i="1"/>
  <c r="Z85" i="1"/>
  <c r="Y85" i="1"/>
  <c r="X85" i="1"/>
  <c r="W85" i="1"/>
  <c r="V85" i="1"/>
  <c r="K85" i="1"/>
  <c r="F85" i="1"/>
  <c r="H85" i="1" s="1"/>
  <c r="Z84" i="1"/>
  <c r="Y84" i="1"/>
  <c r="X84" i="1"/>
  <c r="W84" i="1"/>
  <c r="V84" i="1"/>
  <c r="K84" i="1"/>
  <c r="Z83" i="1"/>
  <c r="Y83" i="1"/>
  <c r="X83" i="1"/>
  <c r="W83" i="1"/>
  <c r="V83" i="1"/>
  <c r="K83" i="1"/>
  <c r="F83" i="1"/>
  <c r="H83" i="1" s="1"/>
  <c r="Z77" i="1"/>
  <c r="Y77" i="1"/>
  <c r="X77" i="1"/>
  <c r="W77" i="1"/>
  <c r="V77" i="1"/>
  <c r="K77" i="1"/>
  <c r="F77" i="1"/>
  <c r="H77" i="1" s="1"/>
  <c r="Z76" i="1"/>
  <c r="Y76" i="1"/>
  <c r="X76" i="1"/>
  <c r="W76" i="1"/>
  <c r="V76" i="1"/>
  <c r="K76" i="1"/>
  <c r="Z75" i="1"/>
  <c r="Y75" i="1"/>
  <c r="X75" i="1"/>
  <c r="W75" i="1"/>
  <c r="V75" i="1"/>
  <c r="K75" i="1"/>
  <c r="F75" i="1"/>
  <c r="H75" i="1" s="1"/>
  <c r="Z74" i="1"/>
  <c r="Y74" i="1"/>
  <c r="X74" i="1"/>
  <c r="W74" i="1"/>
  <c r="V74" i="1"/>
  <c r="K74" i="1"/>
  <c r="Z73" i="1"/>
  <c r="Y73" i="1"/>
  <c r="X73" i="1"/>
  <c r="W73" i="1"/>
  <c r="V73" i="1"/>
  <c r="K73" i="1"/>
  <c r="Z72" i="1"/>
  <c r="Y72" i="1"/>
  <c r="X72" i="1"/>
  <c r="W72" i="1"/>
  <c r="V72" i="1"/>
  <c r="K72" i="1"/>
  <c r="F72" i="1"/>
  <c r="H72" i="1" s="1"/>
  <c r="Z71" i="1"/>
  <c r="Y71" i="1"/>
  <c r="X71" i="1"/>
  <c r="W71" i="1"/>
  <c r="V71" i="1"/>
  <c r="K71" i="1"/>
  <c r="F71" i="1"/>
  <c r="H71" i="1" s="1"/>
  <c r="Z70" i="1"/>
  <c r="Y70" i="1"/>
  <c r="X70" i="1"/>
  <c r="W70" i="1"/>
  <c r="K70" i="1"/>
  <c r="Z69" i="1"/>
  <c r="Y69" i="1"/>
  <c r="X69" i="1"/>
  <c r="W69" i="1"/>
  <c r="V69" i="1"/>
  <c r="K69" i="1"/>
  <c r="F69" i="1"/>
  <c r="H69" i="1" s="1"/>
  <c r="Z68" i="1"/>
  <c r="Y68" i="1"/>
  <c r="X68" i="1"/>
  <c r="W68" i="1"/>
  <c r="V68" i="1"/>
  <c r="K68" i="1"/>
  <c r="Z67" i="1"/>
  <c r="Y67" i="1"/>
  <c r="X67" i="1"/>
  <c r="W67" i="1"/>
  <c r="V67" i="1"/>
  <c r="K67" i="1"/>
  <c r="Z66" i="1"/>
  <c r="Y66" i="1"/>
  <c r="X66" i="1"/>
  <c r="W66" i="1"/>
  <c r="V66" i="1"/>
  <c r="K66" i="1"/>
  <c r="Z65" i="1"/>
  <c r="Y65" i="1"/>
  <c r="X65" i="1"/>
  <c r="W65" i="1"/>
  <c r="V65" i="1"/>
  <c r="K65" i="1"/>
  <c r="Z64" i="1"/>
  <c r="Y64" i="1"/>
  <c r="X64" i="1"/>
  <c r="W64" i="1"/>
  <c r="V64" i="1"/>
  <c r="K64" i="1"/>
  <c r="Z63" i="1"/>
  <c r="Y63" i="1"/>
  <c r="X63" i="1"/>
  <c r="W63" i="1"/>
  <c r="V63" i="1"/>
  <c r="K63" i="1"/>
  <c r="Z62" i="1"/>
  <c r="Y62" i="1"/>
  <c r="X62" i="1"/>
  <c r="W62" i="1"/>
  <c r="V62" i="1"/>
  <c r="K62" i="1"/>
  <c r="Z61" i="1"/>
  <c r="Y61" i="1"/>
  <c r="X61" i="1"/>
  <c r="W61" i="1"/>
  <c r="V61" i="1"/>
  <c r="K61" i="1"/>
  <c r="Z60" i="1"/>
  <c r="Y60" i="1"/>
  <c r="X60" i="1"/>
  <c r="W60" i="1"/>
  <c r="V60" i="1"/>
  <c r="K60" i="1"/>
  <c r="Z59" i="1"/>
  <c r="Y59" i="1"/>
  <c r="X59" i="1"/>
  <c r="W59" i="1"/>
  <c r="V59" i="1"/>
  <c r="K59" i="1"/>
  <c r="Z58" i="1"/>
  <c r="Y58" i="1"/>
  <c r="X58" i="1"/>
  <c r="W58" i="1"/>
  <c r="V58" i="1"/>
  <c r="K58" i="1"/>
  <c r="F58" i="1"/>
  <c r="H58" i="1" s="1"/>
  <c r="Z57" i="1"/>
  <c r="Y57" i="1"/>
  <c r="X57" i="1"/>
  <c r="W57" i="1"/>
  <c r="V57" i="1"/>
  <c r="K57" i="1"/>
  <c r="Z56" i="1"/>
  <c r="Y56" i="1"/>
  <c r="X56" i="1"/>
  <c r="W56" i="1"/>
  <c r="V56" i="1"/>
  <c r="K56" i="1"/>
  <c r="Z55" i="1"/>
  <c r="Y55" i="1"/>
  <c r="X55" i="1"/>
  <c r="W55" i="1"/>
  <c r="V55" i="1"/>
  <c r="K55" i="1"/>
  <c r="Z54" i="1"/>
  <c r="Y54" i="1"/>
  <c r="X54" i="1"/>
  <c r="W54" i="1"/>
  <c r="V54" i="1"/>
  <c r="K54" i="1"/>
  <c r="Z53" i="1"/>
  <c r="Y53" i="1"/>
  <c r="X53" i="1"/>
  <c r="W53" i="1"/>
  <c r="V53" i="1"/>
  <c r="K53" i="1"/>
  <c r="F53" i="1"/>
  <c r="H53" i="1" s="1"/>
  <c r="Z52" i="1"/>
  <c r="Y52" i="1"/>
  <c r="X52" i="1"/>
  <c r="W52" i="1"/>
  <c r="V52" i="1"/>
  <c r="K52" i="1"/>
  <c r="Z51" i="1"/>
  <c r="Y51" i="1"/>
  <c r="X51" i="1"/>
  <c r="W51" i="1"/>
  <c r="V51" i="1"/>
  <c r="K51" i="1"/>
  <c r="Z50" i="1"/>
  <c r="Y50" i="1"/>
  <c r="X50" i="1"/>
  <c r="W50" i="1"/>
  <c r="V50" i="1"/>
  <c r="K50" i="1"/>
  <c r="Z49" i="1"/>
  <c r="Y49" i="1"/>
  <c r="X49" i="1"/>
  <c r="W49" i="1"/>
  <c r="V49" i="1"/>
  <c r="K49" i="1"/>
  <c r="Z43" i="1"/>
  <c r="Y43" i="1"/>
  <c r="X43" i="1"/>
  <c r="W43" i="1"/>
  <c r="V43" i="1"/>
  <c r="K43" i="1"/>
  <c r="Z42" i="1"/>
  <c r="Y42" i="1"/>
  <c r="X42" i="1"/>
  <c r="W42" i="1"/>
  <c r="V42" i="1"/>
  <c r="K42" i="1"/>
  <c r="F42" i="1"/>
  <c r="H42" i="1" s="1"/>
  <c r="Z41" i="1"/>
  <c r="Y41" i="1"/>
  <c r="X41" i="1"/>
  <c r="W41" i="1"/>
  <c r="V41" i="1"/>
  <c r="K41" i="1"/>
  <c r="Z40" i="1"/>
  <c r="Y40" i="1"/>
  <c r="X40" i="1"/>
  <c r="W40" i="1"/>
  <c r="V40" i="1"/>
  <c r="K40" i="1"/>
  <c r="Z39" i="1"/>
  <c r="Y39" i="1"/>
  <c r="X39" i="1"/>
  <c r="W39" i="1"/>
  <c r="V39" i="1"/>
  <c r="K39" i="1"/>
  <c r="Z38" i="1"/>
  <c r="Y38" i="1"/>
  <c r="X38" i="1"/>
  <c r="W38" i="1"/>
  <c r="V38" i="1"/>
  <c r="K38" i="1"/>
  <c r="Z37" i="1"/>
  <c r="Y37" i="1"/>
  <c r="X37" i="1"/>
  <c r="W37" i="1"/>
  <c r="V37" i="1"/>
  <c r="K37" i="1"/>
  <c r="Z36" i="1"/>
  <c r="Y36" i="1"/>
  <c r="X36" i="1"/>
  <c r="W36" i="1"/>
  <c r="V36" i="1"/>
  <c r="K36" i="1"/>
  <c r="Z35" i="1"/>
  <c r="Y35" i="1"/>
  <c r="X35" i="1"/>
  <c r="W35" i="1"/>
  <c r="V35" i="1"/>
  <c r="K35" i="1"/>
  <c r="Z34" i="1"/>
  <c r="Y34" i="1"/>
  <c r="X34" i="1"/>
  <c r="W34" i="1"/>
  <c r="V34" i="1"/>
  <c r="K34" i="1"/>
  <c r="Z33" i="1"/>
  <c r="Y33" i="1"/>
  <c r="X33" i="1"/>
  <c r="W33" i="1"/>
  <c r="V33" i="1"/>
  <c r="K33" i="1"/>
  <c r="H33" i="1"/>
  <c r="Z32" i="1"/>
  <c r="Y32" i="1"/>
  <c r="X32" i="1"/>
  <c r="W32" i="1"/>
  <c r="V32" i="1"/>
  <c r="K32" i="1"/>
  <c r="Z31" i="1"/>
  <c r="Y31" i="1"/>
  <c r="X31" i="1"/>
  <c r="W31" i="1"/>
  <c r="V31" i="1"/>
  <c r="K31" i="1"/>
  <c r="Z30" i="1"/>
  <c r="Y30" i="1"/>
  <c r="X30" i="1"/>
  <c r="W30" i="1"/>
  <c r="V30" i="1"/>
  <c r="K30" i="1"/>
  <c r="Z29" i="1"/>
  <c r="Y29" i="1"/>
  <c r="X29" i="1"/>
  <c r="W29" i="1"/>
  <c r="V29" i="1"/>
  <c r="K29" i="1"/>
  <c r="Z28" i="1"/>
  <c r="Y28" i="1"/>
  <c r="X28" i="1"/>
  <c r="W28" i="1"/>
  <c r="V28" i="1"/>
  <c r="K28" i="1"/>
  <c r="Z27" i="1"/>
  <c r="Y27" i="1"/>
  <c r="X27" i="1"/>
  <c r="W27" i="1"/>
  <c r="V27" i="1"/>
  <c r="K27" i="1"/>
  <c r="Z26" i="1"/>
  <c r="Y26" i="1"/>
  <c r="X26" i="1"/>
  <c r="W26" i="1"/>
  <c r="V26" i="1"/>
  <c r="K26" i="1"/>
  <c r="F26" i="1"/>
  <c r="H26" i="1" s="1"/>
  <c r="Z25" i="1"/>
  <c r="Y25" i="1"/>
  <c r="X25" i="1"/>
  <c r="W25" i="1"/>
  <c r="V25" i="1"/>
  <c r="K25" i="1"/>
  <c r="F25" i="1"/>
  <c r="H25" i="1" s="1"/>
  <c r="Z24" i="1"/>
  <c r="Y24" i="1"/>
  <c r="X24" i="1"/>
  <c r="W24" i="1"/>
  <c r="V24" i="1"/>
  <c r="K24" i="1"/>
  <c r="Z23" i="1"/>
  <c r="Y23" i="1"/>
  <c r="X23" i="1"/>
  <c r="W23" i="1"/>
  <c r="V23" i="1"/>
  <c r="K23" i="1"/>
  <c r="F23" i="1"/>
  <c r="H23" i="1" s="1"/>
  <c r="Z22" i="1"/>
  <c r="Y22" i="1"/>
  <c r="X22" i="1"/>
  <c r="W22" i="1"/>
  <c r="V22" i="1"/>
  <c r="K22" i="1"/>
  <c r="Z21" i="1"/>
  <c r="Y21" i="1"/>
  <c r="X21" i="1"/>
  <c r="W21" i="1"/>
  <c r="V21" i="1"/>
  <c r="K21" i="1"/>
  <c r="Z20" i="1"/>
  <c r="Y20" i="1"/>
  <c r="X20" i="1"/>
  <c r="W20" i="1"/>
  <c r="V20" i="1"/>
  <c r="K20" i="1"/>
  <c r="F20" i="1"/>
  <c r="H20" i="1" s="1"/>
  <c r="Z19" i="1"/>
  <c r="Y19" i="1"/>
  <c r="X19" i="1"/>
  <c r="W19" i="1"/>
  <c r="V19" i="1"/>
  <c r="K19" i="1"/>
  <c r="F19" i="1"/>
  <c r="H19" i="1" s="1"/>
  <c r="Z18" i="1"/>
  <c r="Y18" i="1"/>
  <c r="X18" i="1"/>
  <c r="W18" i="1"/>
  <c r="V18" i="1"/>
  <c r="K18" i="1"/>
  <c r="F18" i="1"/>
  <c r="H18" i="1" s="1"/>
  <c r="Z17" i="1"/>
  <c r="Y17" i="1"/>
  <c r="X17" i="1"/>
  <c r="W17" i="1"/>
  <c r="V17" i="1"/>
  <c r="K17" i="1"/>
  <c r="Z16" i="1"/>
  <c r="Y16" i="1"/>
  <c r="X16" i="1"/>
  <c r="W16" i="1"/>
  <c r="V16" i="1"/>
  <c r="K16" i="1"/>
  <c r="Z15" i="1"/>
  <c r="Y15" i="1"/>
  <c r="X15" i="1"/>
  <c r="W15" i="1"/>
  <c r="V15" i="1"/>
  <c r="K15" i="1"/>
  <c r="Z14" i="1"/>
  <c r="Y14" i="1"/>
  <c r="X14" i="1"/>
  <c r="W14" i="1"/>
  <c r="V14" i="1"/>
  <c r="K14" i="1"/>
  <c r="F14" i="1"/>
  <c r="H14" i="1" s="1"/>
  <c r="Z13" i="1"/>
  <c r="Y13" i="1"/>
  <c r="X13" i="1"/>
  <c r="W13" i="1"/>
  <c r="V13" i="1"/>
  <c r="K13" i="1"/>
  <c r="Z12" i="1"/>
  <c r="Y12" i="1"/>
  <c r="X12" i="1"/>
  <c r="W12" i="1"/>
  <c r="V12" i="1"/>
  <c r="K12" i="1"/>
  <c r="Z11" i="1"/>
  <c r="Y11" i="1"/>
  <c r="X11" i="1"/>
  <c r="W11" i="1"/>
  <c r="V11" i="1"/>
  <c r="K11" i="1"/>
  <c r="Z10" i="1"/>
  <c r="Y10" i="1"/>
  <c r="X10" i="1"/>
  <c r="W10" i="1"/>
  <c r="V10" i="1"/>
  <c r="K10" i="1"/>
  <c r="Z9" i="1"/>
  <c r="Y9" i="1"/>
  <c r="X9" i="1"/>
  <c r="W9" i="1"/>
  <c r="V9" i="1"/>
  <c r="K9" i="1"/>
  <c r="Z8" i="1"/>
  <c r="Y8" i="1"/>
  <c r="X8" i="1"/>
  <c r="W8" i="1"/>
  <c r="V8" i="1"/>
  <c r="K8" i="1"/>
  <c r="Z7" i="1"/>
  <c r="Y7" i="1"/>
  <c r="X7" i="1"/>
  <c r="W7" i="1"/>
  <c r="V7" i="1"/>
  <c r="K7" i="1"/>
  <c r="F7" i="1"/>
  <c r="CQ43" i="18" l="1"/>
  <c r="CQ49" i="18"/>
  <c r="CQ50" i="18"/>
  <c r="CQ51" i="18"/>
  <c r="CQ52" i="18"/>
  <c r="CQ53" i="18"/>
  <c r="CQ54" i="18"/>
  <c r="CQ55" i="18"/>
  <c r="CQ56" i="18"/>
  <c r="CQ57" i="18"/>
  <c r="CQ58" i="18"/>
  <c r="CQ59" i="18"/>
  <c r="CQ60" i="18"/>
  <c r="CQ61" i="18"/>
  <c r="CQ62" i="18"/>
  <c r="CQ63" i="18"/>
  <c r="CQ64" i="18"/>
  <c r="CP65" i="18"/>
  <c r="CP66" i="18"/>
  <c r="CP67" i="18"/>
  <c r="CP68" i="18"/>
  <c r="CP69" i="18"/>
  <c r="CQ70" i="18"/>
  <c r="CQ71" i="18"/>
  <c r="CQ72" i="18"/>
  <c r="CQ73" i="18"/>
  <c r="CQ74" i="18"/>
  <c r="CQ75" i="18"/>
  <c r="CQ76" i="18"/>
  <c r="CQ77" i="18"/>
  <c r="CQ83" i="18"/>
  <c r="CQ84" i="18"/>
  <c r="CQ85" i="18"/>
  <c r="CQ86" i="18"/>
  <c r="CQ87" i="18"/>
  <c r="CQ88" i="18"/>
  <c r="CQ89" i="18"/>
  <c r="CQ90" i="18"/>
  <c r="CQ91" i="18"/>
  <c r="CQ92" i="18"/>
  <c r="CQ93" i="18"/>
  <c r="CQ94" i="18"/>
  <c r="CQ95" i="18"/>
  <c r="CQ96" i="18"/>
  <c r="CQ97" i="18"/>
  <c r="CQ98" i="18"/>
  <c r="CQ99" i="18"/>
  <c r="CQ191" i="18"/>
  <c r="CQ192" i="18"/>
  <c r="CQ193" i="18"/>
  <c r="CQ194" i="18"/>
  <c r="CP196" i="18"/>
  <c r="CP198" i="18"/>
  <c r="CP199" i="18"/>
  <c r="CP200" i="18"/>
  <c r="CP201" i="18"/>
  <c r="CP202" i="18"/>
  <c r="CP203" i="18"/>
  <c r="CP204" i="18"/>
  <c r="CP206" i="18"/>
  <c r="CP207" i="18"/>
  <c r="CP208" i="18"/>
  <c r="CP209" i="18"/>
  <c r="CP210" i="18"/>
  <c r="CP216" i="18"/>
  <c r="CP217" i="18"/>
  <c r="CP218" i="18"/>
  <c r="CP219" i="18"/>
  <c r="CP220" i="18"/>
  <c r="CP221" i="18"/>
  <c r="CP222" i="18"/>
  <c r="CQ223" i="18"/>
  <c r="CQ224" i="18"/>
  <c r="CQ225" i="18"/>
  <c r="CQ226" i="18"/>
  <c r="CQ227" i="18"/>
  <c r="CQ228" i="18"/>
  <c r="CQ229" i="18"/>
  <c r="CQ230" i="18"/>
  <c r="CQ231" i="18"/>
  <c r="CQ232" i="18"/>
  <c r="CQ233" i="18"/>
  <c r="CP137" i="18"/>
  <c r="CP138" i="18"/>
  <c r="CP141" i="18"/>
  <c r="CP142" i="18"/>
  <c r="CP145" i="18"/>
  <c r="CP146" i="18"/>
  <c r="CP152" i="18"/>
  <c r="CP153" i="18"/>
  <c r="CP154" i="18"/>
  <c r="CP155" i="18"/>
  <c r="CP156" i="18"/>
  <c r="CP157" i="18"/>
  <c r="CP158" i="18"/>
  <c r="CP159" i="18"/>
  <c r="CP160" i="18"/>
  <c r="CP161" i="18"/>
  <c r="CP162" i="18"/>
  <c r="CP163" i="18"/>
  <c r="CP164" i="18"/>
  <c r="CP165" i="18"/>
  <c r="CP166" i="18"/>
  <c r="CP167" i="18"/>
  <c r="CP168" i="18"/>
  <c r="CP169" i="18"/>
  <c r="CP170" i="18"/>
  <c r="CP171" i="18"/>
  <c r="CQ42" i="18"/>
  <c r="CQ100" i="18"/>
  <c r="CQ101" i="18"/>
  <c r="CQ102" i="18"/>
  <c r="CQ103" i="18"/>
  <c r="CQ104" i="18"/>
  <c r="CQ105" i="18"/>
  <c r="CP172" i="18"/>
  <c r="CP173" i="18"/>
  <c r="CP174" i="18"/>
  <c r="CP176" i="18"/>
  <c r="CP177" i="18"/>
  <c r="CP179" i="18"/>
  <c r="CP180" i="18"/>
  <c r="CP189" i="18"/>
  <c r="CP190" i="18"/>
  <c r="CP191" i="18"/>
  <c r="CP193" i="18"/>
  <c r="CP194" i="18"/>
  <c r="CQ106" i="18"/>
  <c r="CQ107" i="18"/>
  <c r="CQ108" i="18"/>
  <c r="CQ109" i="18"/>
  <c r="CQ110" i="18"/>
  <c r="CQ111" i="18"/>
  <c r="CQ117" i="18"/>
  <c r="CQ118" i="18"/>
  <c r="CQ119" i="18"/>
  <c r="CQ120" i="18"/>
  <c r="CQ121" i="18"/>
  <c r="CQ122" i="18"/>
  <c r="CQ123" i="18"/>
  <c r="CP124" i="18"/>
  <c r="CP125" i="18"/>
  <c r="CP126" i="18"/>
  <c r="CP127" i="18"/>
  <c r="CP128" i="18"/>
  <c r="CP129" i="18"/>
  <c r="CP130" i="18"/>
  <c r="CP131" i="18"/>
  <c r="CP132" i="18"/>
  <c r="CP133" i="18"/>
  <c r="CQ134" i="18"/>
  <c r="CQ136" i="18"/>
  <c r="CQ138" i="18"/>
  <c r="CQ140" i="18"/>
  <c r="CQ142" i="18"/>
  <c r="CQ144" i="18"/>
  <c r="CP175" i="18"/>
  <c r="CP178" i="18"/>
  <c r="CP186" i="18"/>
  <c r="CP187" i="18"/>
  <c r="CP188" i="18"/>
  <c r="CP192" i="18"/>
  <c r="CP7" i="18"/>
  <c r="CP8" i="18"/>
  <c r="CP9" i="18"/>
  <c r="CP10" i="18"/>
  <c r="CP11" i="18"/>
  <c r="CP12" i="18"/>
  <c r="CP13" i="18"/>
  <c r="CP14" i="18"/>
  <c r="CP15" i="18"/>
  <c r="CP16" i="18"/>
  <c r="CP17" i="18"/>
  <c r="CP18" i="18"/>
  <c r="CP19" i="18"/>
  <c r="CP20" i="18"/>
  <c r="CP21" i="18"/>
  <c r="CP22" i="18"/>
  <c r="CP23" i="18"/>
  <c r="CP24" i="18"/>
  <c r="CP25" i="18"/>
  <c r="CP26" i="18"/>
  <c r="CP27" i="18"/>
  <c r="CP28" i="18"/>
  <c r="CP29" i="18"/>
  <c r="CP30" i="18"/>
  <c r="CP31" i="18"/>
  <c r="CP32" i="18"/>
  <c r="CP33" i="18"/>
  <c r="CP34" i="18"/>
  <c r="CP35" i="18"/>
  <c r="CP36" i="18"/>
  <c r="CP37" i="18"/>
  <c r="CP38" i="18"/>
  <c r="CP39" i="18"/>
  <c r="CP40" i="18"/>
  <c r="CP41" i="18"/>
  <c r="CP135" i="18"/>
  <c r="CP136" i="18"/>
  <c r="CP139" i="18"/>
  <c r="CP140" i="18"/>
  <c r="CP143" i="18"/>
  <c r="CP144" i="18"/>
  <c r="CP195" i="18"/>
  <c r="CP197" i="18"/>
  <c r="CP205" i="18"/>
  <c r="CQ7" i="18"/>
  <c r="CQ8" i="18"/>
  <c r="CQ9" i="18"/>
  <c r="CQ10" i="18"/>
  <c r="CQ11" i="18"/>
  <c r="CQ12" i="18"/>
  <c r="CQ13" i="18"/>
  <c r="CQ14" i="18"/>
  <c r="CQ15" i="18"/>
  <c r="CQ16" i="18"/>
  <c r="CQ17" i="18"/>
  <c r="CQ18" i="18"/>
  <c r="CQ19" i="18"/>
  <c r="CQ20" i="18"/>
  <c r="CQ21" i="18"/>
  <c r="CQ22" i="18"/>
  <c r="CQ23" i="18"/>
  <c r="CQ24" i="18"/>
  <c r="CQ25" i="18"/>
  <c r="CQ26" i="18"/>
  <c r="CQ27" i="18"/>
  <c r="CQ28" i="18"/>
  <c r="CQ29" i="18"/>
  <c r="CQ30" i="18"/>
  <c r="CQ31" i="18"/>
  <c r="CQ32" i="18"/>
  <c r="CQ33" i="18"/>
  <c r="CQ34" i="18"/>
  <c r="CQ35" i="18"/>
  <c r="CQ36" i="18"/>
  <c r="CQ37" i="18"/>
  <c r="CQ38" i="18"/>
  <c r="CQ39" i="18"/>
  <c r="CQ40" i="18"/>
  <c r="CP42" i="18"/>
  <c r="CP49" i="18"/>
  <c r="CP51" i="18"/>
  <c r="CP53" i="18"/>
  <c r="CP55" i="18"/>
  <c r="CP57" i="18"/>
  <c r="CP59" i="18"/>
  <c r="CP61" i="18"/>
  <c r="CP63" i="18"/>
  <c r="CQ41" i="18"/>
  <c r="CP43" i="18"/>
  <c r="CP50" i="18"/>
  <c r="CP52" i="18"/>
  <c r="CP54" i="18"/>
  <c r="CP56" i="18"/>
  <c r="CP58" i="18"/>
  <c r="CP60" i="18"/>
  <c r="CP62" i="18"/>
  <c r="CP64" i="18"/>
  <c r="CQ65" i="18"/>
  <c r="CQ66" i="18"/>
  <c r="CQ67" i="18"/>
  <c r="CQ68" i="18"/>
  <c r="CQ69" i="18"/>
  <c r="CP70" i="18"/>
  <c r="CP71" i="18"/>
  <c r="CP72" i="18"/>
  <c r="CP73" i="18"/>
  <c r="CP74" i="18"/>
  <c r="CP75" i="18"/>
  <c r="CP76" i="18"/>
  <c r="CP77" i="18"/>
  <c r="CP83" i="18"/>
  <c r="CP84" i="18"/>
  <c r="CP85" i="18"/>
  <c r="CP86" i="18"/>
  <c r="CP87" i="18"/>
  <c r="CP88" i="18"/>
  <c r="CP89" i="18"/>
  <c r="CP90" i="18"/>
  <c r="CP91" i="18"/>
  <c r="CP92" i="18"/>
  <c r="CP93" i="18"/>
  <c r="CP94" i="18"/>
  <c r="CP95" i="18"/>
  <c r="CP96" i="18"/>
  <c r="CP97" i="18"/>
  <c r="CP98" i="18"/>
  <c r="CP99" i="18"/>
  <c r="CP100" i="18"/>
  <c r="CP101" i="18"/>
  <c r="CP102" i="18"/>
  <c r="CP103" i="18"/>
  <c r="CP104" i="18"/>
  <c r="CP105" i="18"/>
  <c r="CP106" i="18"/>
  <c r="CP107" i="18"/>
  <c r="CP108" i="18"/>
  <c r="CP109" i="18"/>
  <c r="CP110" i="18"/>
  <c r="CP111" i="18"/>
  <c r="CP117" i="18"/>
  <c r="CP118" i="18"/>
  <c r="CP119" i="18"/>
  <c r="CP120" i="18"/>
  <c r="CP121" i="18"/>
  <c r="CP122" i="18"/>
  <c r="CP123" i="18"/>
  <c r="CQ124" i="18"/>
  <c r="CQ125" i="18"/>
  <c r="CQ126" i="18"/>
  <c r="CQ127" i="18"/>
  <c r="CQ128" i="18"/>
  <c r="CQ129" i="18"/>
  <c r="CQ130" i="18"/>
  <c r="CQ131" i="18"/>
  <c r="CQ132" i="18"/>
  <c r="CQ133" i="18"/>
  <c r="CP134" i="18"/>
  <c r="CQ135" i="18"/>
  <c r="CQ137" i="18"/>
  <c r="CQ139" i="18"/>
  <c r="CQ141" i="18"/>
  <c r="CQ143" i="18"/>
  <c r="CQ145" i="18"/>
  <c r="CQ146" i="18"/>
  <c r="CQ152" i="18"/>
  <c r="CQ153" i="18"/>
  <c r="CQ154" i="18"/>
  <c r="CQ155" i="18"/>
  <c r="CQ156" i="18"/>
  <c r="CQ157" i="18"/>
  <c r="CQ158" i="18"/>
  <c r="CQ159" i="18"/>
  <c r="CQ160" i="18"/>
  <c r="CQ161" i="18"/>
  <c r="CQ162" i="18"/>
  <c r="CQ163" i="18"/>
  <c r="CQ164" i="18"/>
  <c r="CQ165" i="18"/>
  <c r="CQ166" i="18"/>
  <c r="CQ167" i="18"/>
  <c r="CQ168" i="18"/>
  <c r="CQ169" i="18"/>
  <c r="CQ170" i="18"/>
  <c r="CQ171" i="18"/>
  <c r="CQ172" i="18"/>
  <c r="CQ173" i="18"/>
  <c r="CQ174" i="18"/>
  <c r="CQ175" i="18"/>
  <c r="CQ176" i="18"/>
  <c r="CQ177" i="18"/>
  <c r="CQ178" i="18"/>
  <c r="CQ179" i="18"/>
  <c r="CQ180" i="18"/>
  <c r="CQ186" i="18"/>
  <c r="CQ187" i="18"/>
  <c r="CQ188" i="18"/>
  <c r="CQ189" i="18"/>
  <c r="CQ190" i="18"/>
  <c r="CQ195" i="18"/>
  <c r="CQ196" i="18"/>
  <c r="CQ197" i="18"/>
  <c r="CQ198" i="18"/>
  <c r="CQ199" i="18"/>
  <c r="CQ200" i="18"/>
  <c r="CQ201" i="18"/>
  <c r="CQ202" i="18"/>
  <c r="CQ203" i="18"/>
  <c r="CQ204" i="18"/>
  <c r="CQ205" i="18"/>
  <c r="CQ206" i="18"/>
  <c r="CQ207" i="18"/>
  <c r="CQ208" i="18"/>
  <c r="CQ209" i="18"/>
  <c r="CQ210" i="18"/>
  <c r="CQ216" i="18"/>
  <c r="CQ217" i="18"/>
  <c r="CQ218" i="18"/>
  <c r="CQ219" i="18"/>
  <c r="CQ220" i="18"/>
  <c r="CQ221" i="18"/>
  <c r="CQ222" i="18"/>
  <c r="CP223" i="18"/>
  <c r="CP224" i="18"/>
  <c r="CP225" i="18"/>
  <c r="CP226" i="18"/>
  <c r="CP227" i="18"/>
  <c r="CP228" i="18"/>
  <c r="CP229" i="18"/>
  <c r="CP230" i="18"/>
  <c r="CP231" i="18"/>
  <c r="CP232" i="18"/>
  <c r="CP233" i="18"/>
  <c r="I7" i="21" l="1"/>
  <c r="BQ233" i="18" l="1"/>
  <c r="BP233" i="18"/>
  <c r="BQ232" i="18"/>
  <c r="BP232" i="18"/>
  <c r="BQ231" i="18"/>
  <c r="BP231" i="18"/>
  <c r="BQ230" i="18"/>
  <c r="BP230" i="18"/>
  <c r="BQ229" i="18"/>
  <c r="BP229" i="18"/>
  <c r="BQ228" i="18"/>
  <c r="BP228" i="18"/>
  <c r="BQ226" i="18"/>
  <c r="BP226" i="18"/>
  <c r="BQ225" i="18"/>
  <c r="BP225" i="18"/>
  <c r="BQ224" i="18"/>
  <c r="BP224" i="18"/>
  <c r="BQ223" i="18"/>
  <c r="BP223" i="18"/>
  <c r="BQ222" i="18"/>
  <c r="BP222" i="18"/>
  <c r="BQ221" i="18"/>
  <c r="BP221" i="18"/>
  <c r="BQ220" i="18"/>
  <c r="BP220" i="18"/>
  <c r="BQ219" i="18"/>
  <c r="BP219" i="18"/>
  <c r="BQ218" i="18"/>
  <c r="BP218" i="18"/>
  <c r="BQ217" i="18"/>
  <c r="BP217" i="18"/>
  <c r="BQ216" i="18"/>
  <c r="BP216" i="18"/>
  <c r="BQ210" i="18"/>
  <c r="BP210" i="18"/>
  <c r="BQ209" i="18"/>
  <c r="BP209" i="18"/>
  <c r="BQ208" i="18"/>
  <c r="BP208" i="18"/>
  <c r="BQ206" i="18"/>
  <c r="BP206" i="18"/>
  <c r="BQ205" i="18"/>
  <c r="BP205" i="18"/>
  <c r="BQ204" i="18"/>
  <c r="BP204" i="18"/>
  <c r="BQ203" i="18"/>
  <c r="BP203" i="18"/>
  <c r="BQ202" i="18"/>
  <c r="BP202" i="18"/>
  <c r="BQ201" i="18"/>
  <c r="BP201" i="18"/>
  <c r="BQ200" i="18"/>
  <c r="BP200" i="18"/>
  <c r="BQ199" i="18"/>
  <c r="BP199" i="18"/>
  <c r="BQ198" i="18"/>
  <c r="BP198" i="18"/>
  <c r="BQ197" i="18"/>
  <c r="BP197" i="18"/>
  <c r="BQ196" i="18"/>
  <c r="BP196" i="18"/>
  <c r="BQ195" i="18"/>
  <c r="BP195" i="18"/>
  <c r="BQ194" i="18"/>
  <c r="BP194" i="18"/>
  <c r="BQ193" i="18"/>
  <c r="BP193" i="18"/>
  <c r="BQ192" i="18"/>
  <c r="BP192" i="18"/>
  <c r="BQ191" i="18"/>
  <c r="BP191" i="18"/>
  <c r="BQ190" i="18"/>
  <c r="BP190" i="18"/>
  <c r="BQ189" i="18"/>
  <c r="BP189" i="18"/>
  <c r="BQ188" i="18"/>
  <c r="BP188" i="18"/>
  <c r="BQ187" i="18"/>
  <c r="BP187" i="18"/>
  <c r="BQ186" i="18"/>
  <c r="BP186" i="18"/>
  <c r="BQ180" i="18"/>
  <c r="BP180" i="18"/>
  <c r="BQ179" i="18"/>
  <c r="BP179" i="18"/>
  <c r="BQ178" i="18"/>
  <c r="BP178" i="18"/>
  <c r="BQ177" i="18"/>
  <c r="BP177" i="18"/>
  <c r="BQ176" i="18"/>
  <c r="BP176" i="18"/>
  <c r="BQ175" i="18"/>
  <c r="BP175" i="18"/>
  <c r="BQ174" i="18"/>
  <c r="BP174" i="18"/>
  <c r="BQ173" i="18"/>
  <c r="BP173" i="18"/>
  <c r="BQ172" i="18"/>
  <c r="BP172" i="18"/>
  <c r="BQ171" i="18"/>
  <c r="BP171" i="18"/>
  <c r="BQ170" i="18"/>
  <c r="BP170" i="18"/>
  <c r="BQ169" i="18"/>
  <c r="BP169" i="18"/>
  <c r="BQ168" i="18"/>
  <c r="BP168" i="18"/>
  <c r="BQ167" i="18"/>
  <c r="BP167" i="18"/>
  <c r="BQ166" i="18"/>
  <c r="BP166" i="18"/>
  <c r="BQ165" i="18"/>
  <c r="BP165" i="18"/>
  <c r="BQ164" i="18"/>
  <c r="BP164" i="18"/>
  <c r="BQ163" i="18"/>
  <c r="BP163" i="18"/>
  <c r="BQ162" i="18"/>
  <c r="BP162" i="18"/>
  <c r="BQ161" i="18"/>
  <c r="BP161" i="18"/>
  <c r="BQ160" i="18"/>
  <c r="BP160" i="18"/>
  <c r="BQ159" i="18"/>
  <c r="BP159" i="18"/>
  <c r="BQ158" i="18"/>
  <c r="BP158" i="18"/>
  <c r="BQ157" i="18"/>
  <c r="BP157" i="18"/>
  <c r="BQ156" i="18"/>
  <c r="BP156" i="18"/>
  <c r="BQ155" i="18"/>
  <c r="BP155" i="18"/>
  <c r="BQ154" i="18"/>
  <c r="BP154" i="18"/>
  <c r="BQ153" i="18"/>
  <c r="BP153" i="18"/>
  <c r="BQ152" i="18"/>
  <c r="BP152" i="18"/>
  <c r="BQ146" i="18"/>
  <c r="BP146" i="18"/>
  <c r="BQ145" i="18"/>
  <c r="BP145" i="18"/>
  <c r="BQ144" i="18"/>
  <c r="BP144" i="18"/>
  <c r="BQ142" i="18"/>
  <c r="BP142" i="18"/>
  <c r="BQ141" i="18"/>
  <c r="BP141" i="18"/>
  <c r="BQ140" i="18"/>
  <c r="BP140" i="18"/>
  <c r="BQ139" i="18"/>
  <c r="BP139" i="18"/>
  <c r="BQ138" i="18"/>
  <c r="BP138" i="18"/>
  <c r="BQ137" i="18"/>
  <c r="BP137" i="18"/>
  <c r="BQ136" i="18"/>
  <c r="BP136" i="18"/>
  <c r="BQ135" i="18"/>
  <c r="BP135" i="18"/>
  <c r="BQ134" i="18"/>
  <c r="BP134" i="18"/>
  <c r="BQ133" i="18"/>
  <c r="BP133" i="18"/>
  <c r="BQ132" i="18"/>
  <c r="BP132" i="18"/>
  <c r="BQ131" i="18"/>
  <c r="BP131" i="18"/>
  <c r="BQ130" i="18"/>
  <c r="BP130" i="18"/>
  <c r="BQ129" i="18"/>
  <c r="BP129" i="18"/>
  <c r="BQ128" i="18"/>
  <c r="BP128" i="18"/>
  <c r="BQ126" i="18"/>
  <c r="BP126" i="18"/>
  <c r="BQ125" i="18"/>
  <c r="BP125" i="18"/>
  <c r="BQ124" i="18"/>
  <c r="BP124" i="18"/>
  <c r="BQ123" i="18"/>
  <c r="BP123" i="18"/>
  <c r="BQ122" i="18"/>
  <c r="BP122" i="18"/>
  <c r="BQ120" i="18"/>
  <c r="BP120" i="18"/>
  <c r="BQ119" i="18"/>
  <c r="BP119" i="18"/>
  <c r="BQ118" i="18"/>
  <c r="BP118" i="18"/>
  <c r="BQ117" i="18"/>
  <c r="BP117" i="18"/>
  <c r="BQ111" i="18"/>
  <c r="BP111" i="18"/>
  <c r="BQ109" i="18"/>
  <c r="BP109" i="18"/>
  <c r="BQ108" i="18"/>
  <c r="BP108" i="18"/>
  <c r="BQ107" i="18"/>
  <c r="BP107" i="18"/>
  <c r="BQ106" i="18"/>
  <c r="BP106" i="18"/>
  <c r="BQ105" i="18"/>
  <c r="BP105" i="18"/>
  <c r="BQ104" i="18"/>
  <c r="BP104" i="18"/>
  <c r="BQ103" i="18"/>
  <c r="BP103" i="18"/>
  <c r="BQ102" i="18"/>
  <c r="BP102" i="18"/>
  <c r="BQ101" i="18"/>
  <c r="BP101" i="18"/>
  <c r="BQ100" i="18"/>
  <c r="BP100" i="18"/>
  <c r="BQ99" i="18"/>
  <c r="BP99" i="18"/>
  <c r="BQ97" i="18"/>
  <c r="BP97" i="18"/>
  <c r="BQ96" i="18"/>
  <c r="BP96" i="18"/>
  <c r="BQ95" i="18"/>
  <c r="BP95" i="18"/>
  <c r="BQ94" i="18"/>
  <c r="BP94" i="18"/>
  <c r="BQ93" i="18"/>
  <c r="BP93" i="18"/>
  <c r="BQ92" i="18"/>
  <c r="BP92" i="18"/>
  <c r="BQ91" i="18"/>
  <c r="BP91" i="18"/>
  <c r="BQ90" i="18"/>
  <c r="BP90" i="18"/>
  <c r="BQ89" i="18"/>
  <c r="BP89" i="18"/>
  <c r="BQ88" i="18"/>
  <c r="BP88" i="18"/>
  <c r="BQ87" i="18"/>
  <c r="BP87" i="18"/>
  <c r="BQ86" i="18"/>
  <c r="BP86" i="18"/>
  <c r="BQ85" i="18"/>
  <c r="BP85" i="18"/>
  <c r="BQ84" i="18"/>
  <c r="BP84" i="18"/>
  <c r="BQ83" i="18"/>
  <c r="BP83" i="18"/>
  <c r="BQ77" i="18"/>
  <c r="BP77" i="18"/>
  <c r="BQ76" i="18"/>
  <c r="BP76" i="18"/>
  <c r="BQ75" i="18"/>
  <c r="BP75" i="18"/>
  <c r="BQ74" i="18"/>
  <c r="BP74" i="18"/>
  <c r="BQ73" i="18"/>
  <c r="BP73" i="18"/>
  <c r="BQ72" i="18"/>
  <c r="BP72" i="18"/>
  <c r="BQ71" i="18"/>
  <c r="BP71" i="18"/>
  <c r="BQ70" i="18"/>
  <c r="BP70" i="18"/>
  <c r="BQ69" i="18"/>
  <c r="BP69" i="18"/>
  <c r="BQ68" i="18"/>
  <c r="BP68" i="18"/>
  <c r="BQ67" i="18"/>
  <c r="BP67" i="18"/>
  <c r="BQ66" i="18"/>
  <c r="BP66" i="18"/>
  <c r="BQ65" i="18"/>
  <c r="BP65" i="18"/>
  <c r="BQ64" i="18"/>
  <c r="BP64" i="18"/>
  <c r="BQ63" i="18"/>
  <c r="BP63" i="18"/>
  <c r="BQ62" i="18"/>
  <c r="BP62" i="18"/>
  <c r="BQ61" i="18"/>
  <c r="BP61" i="18"/>
  <c r="BQ60" i="18"/>
  <c r="BP60" i="18"/>
  <c r="BQ59" i="18"/>
  <c r="BP59" i="18"/>
  <c r="BQ58" i="18"/>
  <c r="BP58" i="18"/>
  <c r="BQ57" i="18"/>
  <c r="BP57" i="18"/>
  <c r="BQ56" i="18"/>
  <c r="BP56" i="18"/>
  <c r="BQ55" i="18"/>
  <c r="BP55" i="18"/>
  <c r="BQ54" i="18"/>
  <c r="BP54" i="18"/>
  <c r="BQ53" i="18"/>
  <c r="BP53" i="18"/>
  <c r="BQ52" i="18"/>
  <c r="BP52" i="18"/>
  <c r="BQ51" i="18"/>
  <c r="BP51" i="18"/>
  <c r="BQ50" i="18"/>
  <c r="BP50" i="18"/>
  <c r="BQ49" i="18"/>
  <c r="BP49" i="18"/>
  <c r="BQ43" i="18"/>
  <c r="BP43" i="18"/>
  <c r="BQ42" i="18"/>
  <c r="BP42" i="18"/>
  <c r="BQ41" i="18"/>
  <c r="BP41" i="18"/>
  <c r="BQ40" i="18"/>
  <c r="BP40" i="18"/>
  <c r="BQ39" i="18"/>
  <c r="BP39" i="18"/>
  <c r="BQ38" i="18"/>
  <c r="BP38" i="18"/>
  <c r="BQ37" i="18"/>
  <c r="BP37" i="18"/>
  <c r="BQ36" i="18"/>
  <c r="BP36" i="18"/>
  <c r="BQ35" i="18"/>
  <c r="BP35" i="18"/>
  <c r="BQ34" i="18"/>
  <c r="BP34" i="18"/>
  <c r="BQ33" i="18"/>
  <c r="BP33" i="18"/>
  <c r="BQ32" i="18"/>
  <c r="BP32" i="18"/>
  <c r="BQ31" i="18"/>
  <c r="BP31" i="18"/>
  <c r="BQ30" i="18"/>
  <c r="BP30" i="18"/>
  <c r="BQ29" i="18"/>
  <c r="BP29" i="18"/>
  <c r="BQ28" i="18"/>
  <c r="BP28" i="18"/>
  <c r="BQ27" i="18"/>
  <c r="BP27" i="18"/>
  <c r="BQ24" i="18"/>
  <c r="BP24" i="18"/>
  <c r="BQ23" i="18"/>
  <c r="BP23" i="18"/>
  <c r="BQ22" i="18"/>
  <c r="BP22" i="18"/>
  <c r="BQ21" i="18"/>
  <c r="BP21" i="18"/>
  <c r="BQ20" i="18"/>
  <c r="BP20" i="18"/>
  <c r="BQ19" i="18"/>
  <c r="BP19" i="18"/>
  <c r="BQ18" i="18"/>
  <c r="BP18" i="18"/>
  <c r="BQ17" i="18"/>
  <c r="BP17" i="18"/>
  <c r="BQ16" i="18"/>
  <c r="BP16" i="18"/>
  <c r="BQ15" i="18"/>
  <c r="BP15" i="18"/>
  <c r="BQ14" i="18"/>
  <c r="BP14" i="18"/>
  <c r="BQ13" i="18"/>
  <c r="BP13" i="18"/>
  <c r="BQ12" i="18"/>
  <c r="BP12" i="18"/>
  <c r="BQ11" i="18"/>
  <c r="BP11" i="18"/>
  <c r="BQ10" i="18"/>
  <c r="BP10" i="18"/>
  <c r="BQ9" i="18"/>
  <c r="BP9" i="18"/>
  <c r="BQ8" i="18"/>
  <c r="BP8" i="18"/>
  <c r="BQ7" i="18"/>
  <c r="BP7" i="18"/>
  <c r="BO233" i="18"/>
  <c r="BD233" i="18"/>
  <c r="BO232" i="18"/>
  <c r="BD232" i="18"/>
  <c r="BO231" i="18"/>
  <c r="BD231" i="18"/>
  <c r="BO230" i="18"/>
  <c r="BD230" i="18"/>
  <c r="BO229" i="18"/>
  <c r="BD229" i="18"/>
  <c r="BO228" i="18"/>
  <c r="BD228" i="18"/>
  <c r="BO226" i="18"/>
  <c r="BD226" i="18"/>
  <c r="BO225" i="18"/>
  <c r="BD225" i="18"/>
  <c r="BO224" i="18"/>
  <c r="BD224" i="18"/>
  <c r="BO223" i="18"/>
  <c r="BO222" i="18"/>
  <c r="BD222" i="18"/>
  <c r="BO221" i="18"/>
  <c r="BD221" i="18"/>
  <c r="BO220" i="18"/>
  <c r="BD220" i="18"/>
  <c r="BO219" i="18"/>
  <c r="BD219" i="18"/>
  <c r="BO218" i="18"/>
  <c r="BD218" i="18"/>
  <c r="BO217" i="18"/>
  <c r="BD217" i="18"/>
  <c r="BO216" i="18"/>
  <c r="BD216" i="18"/>
  <c r="BO210" i="18"/>
  <c r="BD210" i="18"/>
  <c r="BO209" i="18"/>
  <c r="BD209" i="18"/>
  <c r="BO208" i="18"/>
  <c r="BD208" i="18"/>
  <c r="BO206" i="18"/>
  <c r="BD206" i="18"/>
  <c r="BO205" i="18"/>
  <c r="BD205" i="18"/>
  <c r="BO204" i="18"/>
  <c r="BD204" i="18"/>
  <c r="BO203" i="18"/>
  <c r="BD203" i="18"/>
  <c r="BO202" i="18"/>
  <c r="BD202" i="18"/>
  <c r="BO201" i="18"/>
  <c r="BD201" i="18"/>
  <c r="BO200" i="18"/>
  <c r="BD200" i="18"/>
  <c r="BO199" i="18"/>
  <c r="BD199" i="18"/>
  <c r="BO198" i="18"/>
  <c r="BD198" i="18"/>
  <c r="BO197" i="18"/>
  <c r="BD197" i="18"/>
  <c r="BO196" i="18"/>
  <c r="BD196" i="18"/>
  <c r="BO195" i="18"/>
  <c r="BD195" i="18"/>
  <c r="BO194" i="18"/>
  <c r="BD194" i="18"/>
  <c r="BO193" i="18"/>
  <c r="BD193" i="18"/>
  <c r="BO192" i="18"/>
  <c r="BD192" i="18"/>
  <c r="BO191" i="18"/>
  <c r="BD191" i="18"/>
  <c r="BO190" i="18"/>
  <c r="BD190" i="18"/>
  <c r="BO189" i="18"/>
  <c r="BD189" i="18"/>
  <c r="BO188" i="18"/>
  <c r="BD188" i="18"/>
  <c r="BO187" i="18"/>
  <c r="BD187" i="18"/>
  <c r="BO186" i="18"/>
  <c r="BD186" i="18"/>
  <c r="BO180" i="18"/>
  <c r="BD180" i="18"/>
  <c r="BO179" i="18"/>
  <c r="BD179" i="18"/>
  <c r="BO178" i="18"/>
  <c r="BD178" i="18"/>
  <c r="BO177" i="18"/>
  <c r="BD177" i="18"/>
  <c r="BO176" i="18"/>
  <c r="BD176" i="18"/>
  <c r="BO175" i="18"/>
  <c r="BD175" i="18"/>
  <c r="BO174" i="18"/>
  <c r="BD174" i="18"/>
  <c r="BO173" i="18"/>
  <c r="BD173" i="18"/>
  <c r="BO172" i="18"/>
  <c r="BD172" i="18"/>
  <c r="BO171" i="18"/>
  <c r="BD171" i="18"/>
  <c r="BO170" i="18"/>
  <c r="BD170" i="18"/>
  <c r="BO169" i="18"/>
  <c r="BD169" i="18"/>
  <c r="BO168" i="18"/>
  <c r="BD168" i="18"/>
  <c r="BO167" i="18"/>
  <c r="BD167" i="18"/>
  <c r="BO166" i="18"/>
  <c r="BD166" i="18"/>
  <c r="BO165" i="18"/>
  <c r="BD165" i="18"/>
  <c r="BO164" i="18"/>
  <c r="BD164" i="18"/>
  <c r="BO163" i="18"/>
  <c r="BD163" i="18"/>
  <c r="BO162" i="18"/>
  <c r="BD162" i="18"/>
  <c r="BO161" i="18"/>
  <c r="BD161" i="18"/>
  <c r="BO160" i="18"/>
  <c r="BD160" i="18"/>
  <c r="BO159" i="18"/>
  <c r="BD159" i="18"/>
  <c r="BO158" i="18"/>
  <c r="BD158" i="18"/>
  <c r="BO157" i="18"/>
  <c r="BD157" i="18"/>
  <c r="BO156" i="18"/>
  <c r="BD156" i="18"/>
  <c r="BO155" i="18"/>
  <c r="BD155" i="18"/>
  <c r="BO154" i="18"/>
  <c r="BD154" i="18"/>
  <c r="BO153" i="18"/>
  <c r="BD153" i="18"/>
  <c r="BO152" i="18"/>
  <c r="BD152" i="18"/>
  <c r="BO146" i="18"/>
  <c r="BD146" i="18"/>
  <c r="BO145" i="18"/>
  <c r="BD145" i="18"/>
  <c r="BO144" i="18"/>
  <c r="BD144" i="18"/>
  <c r="BO142" i="18"/>
  <c r="BD142" i="18"/>
  <c r="BO141" i="18"/>
  <c r="BD141" i="18"/>
  <c r="BO140" i="18"/>
  <c r="BD140" i="18"/>
  <c r="BO139" i="18"/>
  <c r="BD139" i="18"/>
  <c r="BO138" i="18"/>
  <c r="BD138" i="18"/>
  <c r="BO137" i="18"/>
  <c r="BD137" i="18"/>
  <c r="BO136" i="18"/>
  <c r="BD136" i="18"/>
  <c r="BO135" i="18"/>
  <c r="BD135" i="18"/>
  <c r="BO134" i="18"/>
  <c r="BD134" i="18"/>
  <c r="BO133" i="18"/>
  <c r="BD133" i="18"/>
  <c r="BO132" i="18"/>
  <c r="BD132" i="18"/>
  <c r="BO131" i="18"/>
  <c r="BD131" i="18"/>
  <c r="BO130" i="18"/>
  <c r="BD130" i="18"/>
  <c r="BO129" i="18"/>
  <c r="BD129" i="18"/>
  <c r="BO128" i="18"/>
  <c r="BD128" i="18"/>
  <c r="BO126" i="18"/>
  <c r="BD126" i="18"/>
  <c r="BO125" i="18"/>
  <c r="BD125" i="18"/>
  <c r="BO124" i="18"/>
  <c r="BO123" i="18"/>
  <c r="BD123" i="18"/>
  <c r="BO122" i="18"/>
  <c r="BD122" i="18"/>
  <c r="BO120" i="18"/>
  <c r="BD120" i="18"/>
  <c r="BO119" i="18"/>
  <c r="BD119" i="18"/>
  <c r="BO118" i="18"/>
  <c r="BD118" i="18"/>
  <c r="BO117" i="18"/>
  <c r="BD117" i="18"/>
  <c r="BO111" i="18"/>
  <c r="BD111" i="18"/>
  <c r="BO109" i="18"/>
  <c r="BD109" i="18"/>
  <c r="BO108" i="18"/>
  <c r="BD108" i="18"/>
  <c r="BO107" i="18"/>
  <c r="BD107" i="18"/>
  <c r="BO106" i="18"/>
  <c r="BD106" i="18"/>
  <c r="BO105" i="18"/>
  <c r="BD105" i="18"/>
  <c r="BO104" i="18"/>
  <c r="BD104" i="18"/>
  <c r="BO103" i="18"/>
  <c r="BD103" i="18"/>
  <c r="BO102" i="18"/>
  <c r="BD102" i="18"/>
  <c r="BO101" i="18"/>
  <c r="BD101" i="18"/>
  <c r="BO100" i="18"/>
  <c r="BD100" i="18"/>
  <c r="BO99" i="18"/>
  <c r="BD99" i="18"/>
  <c r="BO97" i="18"/>
  <c r="BD97" i="18"/>
  <c r="BO96" i="18"/>
  <c r="BD96" i="18"/>
  <c r="BO95" i="18"/>
  <c r="BD95" i="18"/>
  <c r="BO94" i="18"/>
  <c r="BD94" i="18"/>
  <c r="BO93" i="18"/>
  <c r="BD93" i="18"/>
  <c r="BO92" i="18"/>
  <c r="BD92" i="18"/>
  <c r="BO91" i="18"/>
  <c r="BD91" i="18"/>
  <c r="BO90" i="18"/>
  <c r="BD90" i="18"/>
  <c r="BO89" i="18"/>
  <c r="BD89" i="18"/>
  <c r="BO88" i="18"/>
  <c r="BD88" i="18"/>
  <c r="BO87" i="18"/>
  <c r="BD87" i="18"/>
  <c r="BO86" i="18"/>
  <c r="BD86" i="18"/>
  <c r="BO85" i="18"/>
  <c r="BD85" i="18"/>
  <c r="BO84" i="18"/>
  <c r="BD84" i="18"/>
  <c r="BO83" i="18"/>
  <c r="BD83" i="18"/>
  <c r="BO77" i="18"/>
  <c r="BD77" i="18"/>
  <c r="BO76" i="18"/>
  <c r="BD76" i="18"/>
  <c r="BO75" i="18"/>
  <c r="BD75" i="18"/>
  <c r="BO74" i="18"/>
  <c r="BD74" i="18"/>
  <c r="BO73" i="18"/>
  <c r="BD73" i="18"/>
  <c r="BO72" i="18"/>
  <c r="BD72" i="18"/>
  <c r="BO71" i="18"/>
  <c r="BD71" i="18"/>
  <c r="BD70" i="18"/>
  <c r="BO69" i="18"/>
  <c r="BD69" i="18"/>
  <c r="BO68" i="18"/>
  <c r="BD68" i="18"/>
  <c r="BO67" i="18"/>
  <c r="BD67" i="18"/>
  <c r="BO66" i="18"/>
  <c r="BD66" i="18"/>
  <c r="BO65" i="18"/>
  <c r="BD65" i="18"/>
  <c r="BO64" i="18"/>
  <c r="BD64" i="18"/>
  <c r="BO63" i="18"/>
  <c r="BD63" i="18"/>
  <c r="BO62" i="18"/>
  <c r="BD62" i="18"/>
  <c r="BO61" i="18"/>
  <c r="BD61" i="18"/>
  <c r="BO60" i="18"/>
  <c r="BD60" i="18"/>
  <c r="BO59" i="18"/>
  <c r="BD59" i="18"/>
  <c r="BO58" i="18"/>
  <c r="BD58" i="18"/>
  <c r="BO57" i="18"/>
  <c r="BD57" i="18"/>
  <c r="BO56" i="18"/>
  <c r="BD56" i="18"/>
  <c r="BO55" i="18"/>
  <c r="BD55" i="18"/>
  <c r="BO54" i="18"/>
  <c r="BD54" i="18"/>
  <c r="BO53" i="18"/>
  <c r="BD53" i="18"/>
  <c r="BO52" i="18"/>
  <c r="BD52" i="18"/>
  <c r="BO51" i="18"/>
  <c r="BD51" i="18"/>
  <c r="BO50" i="18"/>
  <c r="BD50" i="18"/>
  <c r="BO49" i="18"/>
  <c r="BD49" i="18"/>
  <c r="BO43" i="18"/>
  <c r="BD43" i="18"/>
  <c r="BO42" i="18"/>
  <c r="BD42" i="18"/>
  <c r="BO41" i="18"/>
  <c r="BD41" i="18"/>
  <c r="BO40" i="18"/>
  <c r="BD40" i="18"/>
  <c r="BO39" i="18"/>
  <c r="BD39" i="18"/>
  <c r="BO38" i="18"/>
  <c r="BD38" i="18"/>
  <c r="BO37" i="18"/>
  <c r="BD37" i="18"/>
  <c r="BO36" i="18"/>
  <c r="BD36" i="18"/>
  <c r="BO35" i="18"/>
  <c r="BD35" i="18"/>
  <c r="BO34" i="18"/>
  <c r="BD34" i="18"/>
  <c r="BO33" i="18"/>
  <c r="BD33" i="18"/>
  <c r="BO32" i="18"/>
  <c r="BD32" i="18"/>
  <c r="BO31" i="18"/>
  <c r="BD31" i="18"/>
  <c r="BO30" i="18"/>
  <c r="BD30" i="18"/>
  <c r="BO29" i="18"/>
  <c r="BD29" i="18"/>
  <c r="BO28" i="18"/>
  <c r="BD28" i="18"/>
  <c r="BO27" i="18"/>
  <c r="BD27" i="18"/>
  <c r="BO24" i="18"/>
  <c r="BD24" i="18"/>
  <c r="BO23" i="18"/>
  <c r="BD23" i="18"/>
  <c r="BO22" i="18"/>
  <c r="BD22" i="18"/>
  <c r="BO21" i="18"/>
  <c r="BD21" i="18"/>
  <c r="BO20" i="18"/>
  <c r="BD20" i="18"/>
  <c r="BO19" i="18"/>
  <c r="BD19" i="18"/>
  <c r="BO18" i="18"/>
  <c r="BD18" i="18"/>
  <c r="BO17" i="18"/>
  <c r="BD17" i="18"/>
  <c r="BO16" i="18"/>
  <c r="BD16" i="18"/>
  <c r="BO15" i="18"/>
  <c r="BD15" i="18"/>
  <c r="BO14" i="18"/>
  <c r="BD14" i="18"/>
  <c r="BO13" i="18"/>
  <c r="BD13" i="18"/>
  <c r="BO12" i="18"/>
  <c r="BD12" i="18"/>
  <c r="BO11" i="18"/>
  <c r="BD11" i="18"/>
  <c r="BO10" i="18"/>
  <c r="BD10" i="18"/>
  <c r="BO9" i="18"/>
  <c r="BD9" i="18"/>
  <c r="BO8" i="18"/>
  <c r="BD8" i="18"/>
  <c r="BO7" i="18"/>
  <c r="BD7" i="18"/>
  <c r="BR17" i="18" l="1"/>
  <c r="BR18" i="18"/>
  <c r="BR21" i="18"/>
  <c r="BR22" i="18"/>
  <c r="BR27" i="18"/>
  <c r="BR28" i="18"/>
  <c r="BR31" i="18"/>
  <c r="BR32" i="18"/>
  <c r="BR35" i="18"/>
  <c r="BR36" i="18"/>
  <c r="BR39" i="18"/>
  <c r="BR40" i="18"/>
  <c r="BR43" i="18"/>
  <c r="BR49" i="18"/>
  <c r="BR50" i="18"/>
  <c r="BR53" i="18"/>
  <c r="BR54" i="18"/>
  <c r="BS58" i="18"/>
  <c r="BS59" i="18"/>
  <c r="BS60" i="18"/>
  <c r="BS61" i="18"/>
  <c r="BS62" i="18"/>
  <c r="BS63" i="18"/>
  <c r="BS64" i="18"/>
  <c r="BS65" i="18"/>
  <c r="BS66" i="18"/>
  <c r="BS67" i="18"/>
  <c r="BS68" i="18"/>
  <c r="BS69" i="18"/>
  <c r="BS70" i="18"/>
  <c r="BS71" i="18"/>
  <c r="BS72" i="18"/>
  <c r="BS73" i="18"/>
  <c r="BS74" i="18"/>
  <c r="BS75" i="18"/>
  <c r="BS76" i="18"/>
  <c r="BS77" i="18"/>
  <c r="BS83" i="18"/>
  <c r="BS84" i="18"/>
  <c r="BS85" i="18"/>
  <c r="BS86" i="18"/>
  <c r="BS87" i="18"/>
  <c r="BS88" i="18"/>
  <c r="BS89" i="18"/>
  <c r="BS90" i="18"/>
  <c r="BS91" i="18"/>
  <c r="BS92" i="18"/>
  <c r="BS93" i="18"/>
  <c r="BS94" i="18"/>
  <c r="BS95" i="18"/>
  <c r="BS96" i="18"/>
  <c r="BS97" i="18"/>
  <c r="BS99" i="18"/>
  <c r="BS100" i="18"/>
  <c r="BS101" i="18"/>
  <c r="BS102" i="18"/>
  <c r="BS103" i="18"/>
  <c r="BS104" i="18"/>
  <c r="BS105" i="18"/>
  <c r="BS106" i="18"/>
  <c r="BS107" i="18"/>
  <c r="BS108" i="18"/>
  <c r="BS109" i="18"/>
  <c r="BS111" i="18"/>
  <c r="BS117" i="18"/>
  <c r="BS118" i="18"/>
  <c r="BS119" i="18"/>
  <c r="BS120" i="18"/>
  <c r="BS122" i="18"/>
  <c r="BS123" i="18"/>
  <c r="BS124" i="18"/>
  <c r="BS125" i="18"/>
  <c r="BS126" i="18"/>
  <c r="BS128" i="18"/>
  <c r="BS129" i="18"/>
  <c r="BS130" i="18"/>
  <c r="BS131" i="18"/>
  <c r="BS132" i="18"/>
  <c r="BS133" i="18"/>
  <c r="BS134" i="18"/>
  <c r="BS135" i="18"/>
  <c r="BS136" i="18"/>
  <c r="BS137" i="18"/>
  <c r="BS138" i="18"/>
  <c r="BS139" i="18"/>
  <c r="BS140" i="18"/>
  <c r="BS141" i="18"/>
  <c r="BS142" i="18"/>
  <c r="BS144" i="18"/>
  <c r="BS145" i="18"/>
  <c r="BS146" i="18"/>
  <c r="BS152" i="18"/>
  <c r="BS153" i="18"/>
  <c r="BS154" i="18"/>
  <c r="BS155" i="18"/>
  <c r="BS156" i="18"/>
  <c r="BS157" i="18"/>
  <c r="BS158" i="18"/>
  <c r="BS159" i="18"/>
  <c r="BS160" i="18"/>
  <c r="BS161" i="18"/>
  <c r="BS162" i="18"/>
  <c r="BS163" i="18"/>
  <c r="BS164" i="18"/>
  <c r="BS165" i="18"/>
  <c r="BS166" i="18"/>
  <c r="BS167" i="18"/>
  <c r="BS168" i="18"/>
  <c r="BS169" i="18"/>
  <c r="BS170" i="18"/>
  <c r="BS171" i="18"/>
  <c r="BS172" i="18"/>
  <c r="BS173" i="18"/>
  <c r="BS174" i="18"/>
  <c r="BS175" i="18"/>
  <c r="BS176" i="18"/>
  <c r="BS177" i="18"/>
  <c r="BS178" i="18"/>
  <c r="BS179" i="18"/>
  <c r="BS180" i="18"/>
  <c r="BS186" i="18"/>
  <c r="BS187" i="18"/>
  <c r="BS188" i="18"/>
  <c r="BS190" i="18"/>
  <c r="BS191" i="18"/>
  <c r="BS192" i="18"/>
  <c r="BS193" i="18"/>
  <c r="BS194" i="18"/>
  <c r="BS195" i="18"/>
  <c r="BS196" i="18"/>
  <c r="BS197" i="18"/>
  <c r="BS198" i="18"/>
  <c r="BS199" i="18"/>
  <c r="BS200" i="18"/>
  <c r="BS201" i="18"/>
  <c r="BS202" i="18"/>
  <c r="BS203" i="18"/>
  <c r="BS204" i="18"/>
  <c r="BS205" i="18"/>
  <c r="BS206" i="18"/>
  <c r="BS208" i="18"/>
  <c r="BS209" i="18"/>
  <c r="BS210" i="18"/>
  <c r="BS216" i="18"/>
  <c r="BS217" i="18"/>
  <c r="BS218" i="18"/>
  <c r="BS219" i="18"/>
  <c r="BS220" i="18"/>
  <c r="BS221" i="18"/>
  <c r="BS222" i="18"/>
  <c r="BS223" i="18"/>
  <c r="BS224" i="18"/>
  <c r="BS225" i="18"/>
  <c r="BS226" i="18"/>
  <c r="BS228" i="18"/>
  <c r="BS229" i="18"/>
  <c r="BS230" i="18"/>
  <c r="BS231" i="18"/>
  <c r="BS232" i="18"/>
  <c r="BS189" i="18"/>
  <c r="BS16" i="18"/>
  <c r="BS18" i="18"/>
  <c r="BS20" i="18"/>
  <c r="BS22" i="18"/>
  <c r="BS24" i="18"/>
  <c r="BS28" i="18"/>
  <c r="BS30" i="18"/>
  <c r="BS32" i="18"/>
  <c r="BS34" i="18"/>
  <c r="BS36" i="18"/>
  <c r="BS38" i="18"/>
  <c r="BS40" i="18"/>
  <c r="BS42" i="18"/>
  <c r="BS50" i="18"/>
  <c r="BS52" i="18"/>
  <c r="BS54" i="18"/>
  <c r="BS56" i="18"/>
  <c r="BS233" i="18"/>
  <c r="BR7" i="18"/>
  <c r="BR8" i="18"/>
  <c r="BR9" i="18"/>
  <c r="BR10" i="18"/>
  <c r="BR11" i="18"/>
  <c r="BR12" i="18"/>
  <c r="BR13" i="18"/>
  <c r="BR14" i="18"/>
  <c r="BR15" i="18"/>
  <c r="BR16" i="18"/>
  <c r="BR19" i="18"/>
  <c r="BR20" i="18"/>
  <c r="BR23" i="18"/>
  <c r="BR24" i="18"/>
  <c r="BR29" i="18"/>
  <c r="BR30" i="18"/>
  <c r="BR33" i="18"/>
  <c r="BR34" i="18"/>
  <c r="BR37" i="18"/>
  <c r="BR38" i="18"/>
  <c r="BR41" i="18"/>
  <c r="BR42" i="18"/>
  <c r="BR51" i="18"/>
  <c r="BR52" i="18"/>
  <c r="BR55" i="18"/>
  <c r="BR56" i="18"/>
  <c r="BS8" i="18"/>
  <c r="BS9" i="18"/>
  <c r="BS10" i="18"/>
  <c r="BS11" i="18"/>
  <c r="BS12" i="18"/>
  <c r="BS13" i="18"/>
  <c r="BS14" i="18"/>
  <c r="BS15" i="18"/>
  <c r="BS17" i="18"/>
  <c r="BS19" i="18"/>
  <c r="BS21" i="18"/>
  <c r="BS23" i="18"/>
  <c r="BS27" i="18"/>
  <c r="BS29" i="18"/>
  <c r="BS31" i="18"/>
  <c r="BS33" i="18"/>
  <c r="BS35" i="18"/>
  <c r="BS37" i="18"/>
  <c r="BS39" i="18"/>
  <c r="BS41" i="18"/>
  <c r="BS43" i="18"/>
  <c r="BS49" i="18"/>
  <c r="BS51" i="18"/>
  <c r="BS53" i="18"/>
  <c r="BS55" i="18"/>
  <c r="BS57" i="18"/>
  <c r="BR57" i="18"/>
  <c r="BR58" i="18"/>
  <c r="BR59" i="18"/>
  <c r="BR60" i="18"/>
  <c r="BR61" i="18"/>
  <c r="BR62" i="18"/>
  <c r="BR63" i="18"/>
  <c r="BR64" i="18"/>
  <c r="BR65" i="18"/>
  <c r="BR66" i="18"/>
  <c r="BR67" i="18"/>
  <c r="BR68" i="18"/>
  <c r="BR69" i="18"/>
  <c r="BR70" i="18"/>
  <c r="BR71" i="18"/>
  <c r="BR72" i="18"/>
  <c r="BR73" i="18"/>
  <c r="BR74" i="18"/>
  <c r="BR75" i="18"/>
  <c r="BR76" i="18"/>
  <c r="BR77" i="18"/>
  <c r="BR83" i="18"/>
  <c r="BR84" i="18"/>
  <c r="BR85" i="18"/>
  <c r="BR86" i="18"/>
  <c r="BR87" i="18"/>
  <c r="BR88" i="18"/>
  <c r="BR89" i="18"/>
  <c r="BR90" i="18"/>
  <c r="BR91" i="18"/>
  <c r="BR92" i="18"/>
  <c r="BR93" i="18"/>
  <c r="BR94" i="18"/>
  <c r="BR95" i="18"/>
  <c r="BR96" i="18"/>
  <c r="BR97" i="18"/>
  <c r="BR99" i="18"/>
  <c r="BR100" i="18"/>
  <c r="BR101" i="18"/>
  <c r="BR102" i="18"/>
  <c r="BR103" i="18"/>
  <c r="BR104" i="18"/>
  <c r="BR105" i="18"/>
  <c r="BR106" i="18"/>
  <c r="BR107" i="18"/>
  <c r="BR108" i="18"/>
  <c r="BR109" i="18"/>
  <c r="BR111" i="18"/>
  <c r="BR117" i="18"/>
  <c r="BR118" i="18"/>
  <c r="BR119" i="18"/>
  <c r="BR120" i="18"/>
  <c r="BR122" i="18"/>
  <c r="BR123" i="18"/>
  <c r="BR124" i="18"/>
  <c r="BR125" i="18"/>
  <c r="BR126" i="18"/>
  <c r="BR128" i="18"/>
  <c r="BR129" i="18"/>
  <c r="BR130" i="18"/>
  <c r="BR131" i="18"/>
  <c r="BR132" i="18"/>
  <c r="BR133" i="18"/>
  <c r="BR134" i="18"/>
  <c r="BR135" i="18"/>
  <c r="BR136" i="18"/>
  <c r="BR137" i="18"/>
  <c r="BR138" i="18"/>
  <c r="BR139" i="18"/>
  <c r="BR140" i="18"/>
  <c r="BR141" i="18"/>
  <c r="BR142" i="18"/>
  <c r="BR144" i="18"/>
  <c r="BR145" i="18"/>
  <c r="BR146" i="18"/>
  <c r="BR152" i="18"/>
  <c r="BR153" i="18"/>
  <c r="BR154" i="18"/>
  <c r="BR155" i="18"/>
  <c r="BR156" i="18"/>
  <c r="BR157" i="18"/>
  <c r="BR158" i="18"/>
  <c r="BR159" i="18"/>
  <c r="BR160" i="18"/>
  <c r="BR161" i="18"/>
  <c r="BR162" i="18"/>
  <c r="BR163" i="18"/>
  <c r="BR164" i="18"/>
  <c r="BR165" i="18"/>
  <c r="BR166" i="18"/>
  <c r="BR167" i="18"/>
  <c r="BR168" i="18"/>
  <c r="BR169" i="18"/>
  <c r="BR170" i="18"/>
  <c r="BR171" i="18"/>
  <c r="BR172" i="18"/>
  <c r="BR173" i="18"/>
  <c r="BR174" i="18"/>
  <c r="BR175" i="18"/>
  <c r="BR176" i="18"/>
  <c r="BR177" i="18"/>
  <c r="BR178" i="18"/>
  <c r="BR179" i="18"/>
  <c r="BR180" i="18"/>
  <c r="BR186" i="18"/>
  <c r="BR187" i="18"/>
  <c r="BR188" i="18"/>
  <c r="BR189" i="18"/>
  <c r="BR190" i="18"/>
  <c r="BR191" i="18"/>
  <c r="BR192" i="18"/>
  <c r="BR193" i="18"/>
  <c r="BR194" i="18"/>
  <c r="BR195" i="18"/>
  <c r="BR196" i="18"/>
  <c r="BR197" i="18"/>
  <c r="BR198" i="18"/>
  <c r="BR199" i="18"/>
  <c r="BR200" i="18"/>
  <c r="BR201" i="18"/>
  <c r="BR202" i="18"/>
  <c r="BR203" i="18"/>
  <c r="BR204" i="18"/>
  <c r="BR205" i="18"/>
  <c r="BR206" i="18"/>
  <c r="BR208" i="18"/>
  <c r="BR209" i="18"/>
  <c r="BR210" i="18"/>
  <c r="BR216" i="18"/>
  <c r="BR217" i="18"/>
  <c r="BR218" i="18"/>
  <c r="BR219" i="18"/>
  <c r="BR220" i="18"/>
  <c r="BR221" i="18"/>
  <c r="BR222" i="18"/>
  <c r="BR223" i="18"/>
  <c r="BR224" i="18"/>
  <c r="BR225" i="18"/>
  <c r="BR226" i="18"/>
  <c r="BR228" i="18"/>
  <c r="BR229" i="18"/>
  <c r="BR230" i="18"/>
  <c r="BR231" i="18"/>
  <c r="BR232" i="18"/>
  <c r="BR233" i="18"/>
  <c r="BS7" i="18"/>
  <c r="U233" i="18" l="1"/>
  <c r="T233" i="18"/>
  <c r="S233" i="18"/>
  <c r="H233" i="18"/>
  <c r="U232" i="18"/>
  <c r="T232" i="18"/>
  <c r="S232" i="18"/>
  <c r="H232" i="18"/>
  <c r="U231" i="18"/>
  <c r="T231" i="18"/>
  <c r="S231" i="18"/>
  <c r="H231" i="18"/>
  <c r="U230" i="18"/>
  <c r="T230" i="18"/>
  <c r="S230" i="18"/>
  <c r="H230" i="18"/>
  <c r="U229" i="18"/>
  <c r="T229" i="18"/>
  <c r="S229" i="18"/>
  <c r="H229" i="18"/>
  <c r="U228" i="18"/>
  <c r="T228" i="18"/>
  <c r="S228" i="18"/>
  <c r="H228" i="18"/>
  <c r="U226" i="18"/>
  <c r="T226" i="18"/>
  <c r="S226" i="18"/>
  <c r="H226" i="18"/>
  <c r="U225" i="18"/>
  <c r="T225" i="18"/>
  <c r="S225" i="18"/>
  <c r="H225" i="18"/>
  <c r="U224" i="18"/>
  <c r="T224" i="18"/>
  <c r="S224" i="18"/>
  <c r="H224" i="18"/>
  <c r="U223" i="18"/>
  <c r="T223" i="18"/>
  <c r="S223" i="18"/>
  <c r="U222" i="18"/>
  <c r="T222" i="18"/>
  <c r="S222" i="18"/>
  <c r="H222" i="18"/>
  <c r="U221" i="18"/>
  <c r="T221" i="18"/>
  <c r="S221" i="18"/>
  <c r="H221" i="18"/>
  <c r="U220" i="18"/>
  <c r="T220" i="18"/>
  <c r="S220" i="18"/>
  <c r="H220" i="18"/>
  <c r="U219" i="18"/>
  <c r="T219" i="18"/>
  <c r="S219" i="18"/>
  <c r="H219" i="18"/>
  <c r="U218" i="18"/>
  <c r="T218" i="18"/>
  <c r="S218" i="18"/>
  <c r="H218" i="18"/>
  <c r="U217" i="18"/>
  <c r="T217" i="18"/>
  <c r="S217" i="18"/>
  <c r="H217" i="18"/>
  <c r="U216" i="18"/>
  <c r="T216" i="18"/>
  <c r="S216" i="18"/>
  <c r="H216" i="18"/>
  <c r="U210" i="18"/>
  <c r="T210" i="18"/>
  <c r="S210" i="18"/>
  <c r="H210" i="18"/>
  <c r="U209" i="18"/>
  <c r="T209" i="18"/>
  <c r="S209" i="18"/>
  <c r="H209" i="18"/>
  <c r="U208" i="18"/>
  <c r="T208" i="18"/>
  <c r="S208" i="18"/>
  <c r="H208" i="18"/>
  <c r="U206" i="18"/>
  <c r="T206" i="18"/>
  <c r="S206" i="18"/>
  <c r="H206" i="18"/>
  <c r="U205" i="18"/>
  <c r="T205" i="18"/>
  <c r="S205" i="18"/>
  <c r="H205" i="18"/>
  <c r="U204" i="18"/>
  <c r="T204" i="18"/>
  <c r="S204" i="18"/>
  <c r="H204" i="18"/>
  <c r="U203" i="18"/>
  <c r="T203" i="18"/>
  <c r="S203" i="18"/>
  <c r="H203" i="18"/>
  <c r="U202" i="18"/>
  <c r="T202" i="18"/>
  <c r="S202" i="18"/>
  <c r="H202" i="18"/>
  <c r="U200" i="18"/>
  <c r="T200" i="18"/>
  <c r="S200" i="18"/>
  <c r="H200" i="18"/>
  <c r="U199" i="18"/>
  <c r="T199" i="18"/>
  <c r="S199" i="18"/>
  <c r="H199" i="18"/>
  <c r="U197" i="18"/>
  <c r="T197" i="18"/>
  <c r="S197" i="18"/>
  <c r="H197" i="18"/>
  <c r="U196" i="18"/>
  <c r="T196" i="18"/>
  <c r="S196" i="18"/>
  <c r="H196" i="18"/>
  <c r="U195" i="18"/>
  <c r="T195" i="18"/>
  <c r="S195" i="18"/>
  <c r="H195" i="18"/>
  <c r="U194" i="18"/>
  <c r="T194" i="18"/>
  <c r="S194" i="18"/>
  <c r="H194" i="18"/>
  <c r="U193" i="18"/>
  <c r="T193" i="18"/>
  <c r="S193" i="18"/>
  <c r="H193" i="18"/>
  <c r="U192" i="18"/>
  <c r="T192" i="18"/>
  <c r="S192" i="18"/>
  <c r="H192" i="18"/>
  <c r="U191" i="18"/>
  <c r="T191" i="18"/>
  <c r="S191" i="18"/>
  <c r="H191" i="18"/>
  <c r="U190" i="18"/>
  <c r="T190" i="18"/>
  <c r="S190" i="18"/>
  <c r="H190" i="18"/>
  <c r="U189" i="18"/>
  <c r="T189" i="18"/>
  <c r="S189" i="18"/>
  <c r="H189" i="18"/>
  <c r="U188" i="18"/>
  <c r="T188" i="18"/>
  <c r="S188" i="18"/>
  <c r="H188" i="18"/>
  <c r="U187" i="18"/>
  <c r="T187" i="18"/>
  <c r="S187" i="18"/>
  <c r="H187" i="18"/>
  <c r="U186" i="18"/>
  <c r="T186" i="18"/>
  <c r="S186" i="18"/>
  <c r="H186" i="18"/>
  <c r="U180" i="18"/>
  <c r="T180" i="18"/>
  <c r="S180" i="18"/>
  <c r="H180" i="18"/>
  <c r="U178" i="18"/>
  <c r="T178" i="18"/>
  <c r="S178" i="18"/>
  <c r="H178" i="18"/>
  <c r="U177" i="18"/>
  <c r="T177" i="18"/>
  <c r="S177" i="18"/>
  <c r="H177" i="18"/>
  <c r="U176" i="18"/>
  <c r="T176" i="18"/>
  <c r="S176" i="18"/>
  <c r="H176" i="18"/>
  <c r="U175" i="18"/>
  <c r="T175" i="18"/>
  <c r="S175" i="18"/>
  <c r="H175" i="18"/>
  <c r="U174" i="18"/>
  <c r="T174" i="18"/>
  <c r="S174" i="18"/>
  <c r="H174" i="18"/>
  <c r="U173" i="18"/>
  <c r="T173" i="18"/>
  <c r="S173" i="18"/>
  <c r="H173" i="18"/>
  <c r="U172" i="18"/>
  <c r="T172" i="18"/>
  <c r="S172" i="18"/>
  <c r="H172" i="18"/>
  <c r="U171" i="18"/>
  <c r="T171" i="18"/>
  <c r="S171" i="18"/>
  <c r="H171" i="18"/>
  <c r="U170" i="18"/>
  <c r="T170" i="18"/>
  <c r="S170" i="18"/>
  <c r="H170" i="18"/>
  <c r="U169" i="18"/>
  <c r="T169" i="18"/>
  <c r="S169" i="18"/>
  <c r="H169" i="18"/>
  <c r="U168" i="18"/>
  <c r="T168" i="18"/>
  <c r="S168" i="18"/>
  <c r="H168" i="18"/>
  <c r="U166" i="18"/>
  <c r="T166" i="18"/>
  <c r="S166" i="18"/>
  <c r="H166" i="18"/>
  <c r="U167" i="18"/>
  <c r="T167" i="18"/>
  <c r="S167" i="18"/>
  <c r="H167" i="18"/>
  <c r="U165" i="18"/>
  <c r="T165" i="18"/>
  <c r="S165" i="18"/>
  <c r="H165" i="18"/>
  <c r="U164" i="18"/>
  <c r="T164" i="18"/>
  <c r="S164" i="18"/>
  <c r="H164" i="18"/>
  <c r="U163" i="18"/>
  <c r="T163" i="18"/>
  <c r="S163" i="18"/>
  <c r="H163" i="18"/>
  <c r="U162" i="18"/>
  <c r="T162" i="18"/>
  <c r="S162" i="18"/>
  <c r="H162" i="18"/>
  <c r="U161" i="18"/>
  <c r="T161" i="18"/>
  <c r="S161" i="18"/>
  <c r="H161" i="18"/>
  <c r="U160" i="18"/>
  <c r="T160" i="18"/>
  <c r="S160" i="18"/>
  <c r="H160" i="18"/>
  <c r="U159" i="18"/>
  <c r="T159" i="18"/>
  <c r="S159" i="18"/>
  <c r="H159" i="18"/>
  <c r="U158" i="18"/>
  <c r="T158" i="18"/>
  <c r="S158" i="18"/>
  <c r="H158" i="18"/>
  <c r="U157" i="18"/>
  <c r="T157" i="18"/>
  <c r="S157" i="18"/>
  <c r="H157" i="18"/>
  <c r="U156" i="18"/>
  <c r="T156" i="18"/>
  <c r="S156" i="18"/>
  <c r="H156" i="18"/>
  <c r="U155" i="18"/>
  <c r="T155" i="18"/>
  <c r="S155" i="18"/>
  <c r="H155" i="18"/>
  <c r="U153" i="18"/>
  <c r="T153" i="18"/>
  <c r="S153" i="18"/>
  <c r="H153" i="18"/>
  <c r="U152" i="18"/>
  <c r="T152" i="18"/>
  <c r="S152" i="18"/>
  <c r="H152" i="18"/>
  <c r="U146" i="18"/>
  <c r="T146" i="18"/>
  <c r="S146" i="18"/>
  <c r="H146" i="18"/>
  <c r="U145" i="18"/>
  <c r="T145" i="18"/>
  <c r="S145" i="18"/>
  <c r="H145" i="18"/>
  <c r="U141" i="18"/>
  <c r="T141" i="18"/>
  <c r="S141" i="18"/>
  <c r="H141" i="18"/>
  <c r="U140" i="18"/>
  <c r="T140" i="18"/>
  <c r="S140" i="18"/>
  <c r="H140" i="18"/>
  <c r="U139" i="18"/>
  <c r="T139" i="18"/>
  <c r="S139" i="18"/>
  <c r="H139" i="18"/>
  <c r="U138" i="18"/>
  <c r="T138" i="18"/>
  <c r="S138" i="18"/>
  <c r="H138" i="18"/>
  <c r="U137" i="18"/>
  <c r="T137" i="18"/>
  <c r="S137" i="18"/>
  <c r="H137" i="18"/>
  <c r="U135" i="18"/>
  <c r="T135" i="18"/>
  <c r="S135" i="18"/>
  <c r="H135" i="18"/>
  <c r="U134" i="18"/>
  <c r="T134" i="18"/>
  <c r="S134" i="18"/>
  <c r="H134" i="18"/>
  <c r="U133" i="18"/>
  <c r="T133" i="18"/>
  <c r="S133" i="18"/>
  <c r="H133" i="18"/>
  <c r="U132" i="18"/>
  <c r="T132" i="18"/>
  <c r="S132" i="18"/>
  <c r="H132" i="18"/>
  <c r="U131" i="18"/>
  <c r="T131" i="18"/>
  <c r="S131" i="18"/>
  <c r="H131" i="18"/>
  <c r="U129" i="18"/>
  <c r="T129" i="18"/>
  <c r="S129" i="18"/>
  <c r="H129" i="18"/>
  <c r="U128" i="18"/>
  <c r="T128" i="18"/>
  <c r="S128" i="18"/>
  <c r="H128" i="18"/>
  <c r="U126" i="18"/>
  <c r="T126" i="18"/>
  <c r="S126" i="18"/>
  <c r="H126" i="18"/>
  <c r="U125" i="18"/>
  <c r="T125" i="18"/>
  <c r="S125" i="18"/>
  <c r="H125" i="18"/>
  <c r="U124" i="18"/>
  <c r="T124" i="18"/>
  <c r="S124" i="18"/>
  <c r="U123" i="18"/>
  <c r="T123" i="18"/>
  <c r="S123" i="18"/>
  <c r="H123" i="18"/>
  <c r="U122" i="18"/>
  <c r="T122" i="18"/>
  <c r="S122" i="18"/>
  <c r="H122" i="18"/>
  <c r="U120" i="18"/>
  <c r="T120" i="18"/>
  <c r="S120" i="18"/>
  <c r="H120" i="18"/>
  <c r="U119" i="18"/>
  <c r="T119" i="18"/>
  <c r="S119" i="18"/>
  <c r="H119" i="18"/>
  <c r="U118" i="18"/>
  <c r="T118" i="18"/>
  <c r="S118" i="18"/>
  <c r="H118" i="18"/>
  <c r="U117" i="18"/>
  <c r="T117" i="18"/>
  <c r="S117" i="18"/>
  <c r="H117" i="18"/>
  <c r="U111" i="18"/>
  <c r="T111" i="18"/>
  <c r="S111" i="18"/>
  <c r="H111" i="18"/>
  <c r="U109" i="18"/>
  <c r="T109" i="18"/>
  <c r="S109" i="18"/>
  <c r="H109" i="18"/>
  <c r="U108" i="18"/>
  <c r="T108" i="18"/>
  <c r="S108" i="18"/>
  <c r="H108" i="18"/>
  <c r="U107" i="18"/>
  <c r="T107" i="18"/>
  <c r="S107" i="18"/>
  <c r="H107" i="18"/>
  <c r="U105" i="18"/>
  <c r="T105" i="18"/>
  <c r="S105" i="18"/>
  <c r="H105" i="18"/>
  <c r="U104" i="18"/>
  <c r="T104" i="18"/>
  <c r="S104" i="18"/>
  <c r="H104" i="18"/>
  <c r="U103" i="18"/>
  <c r="T103" i="18"/>
  <c r="S103" i="18"/>
  <c r="H103" i="18"/>
  <c r="U102" i="18"/>
  <c r="T102" i="18"/>
  <c r="S102" i="18"/>
  <c r="H102" i="18"/>
  <c r="U101" i="18"/>
  <c r="T101" i="18"/>
  <c r="S101" i="18"/>
  <c r="H101" i="18"/>
  <c r="U100" i="18"/>
  <c r="T100" i="18"/>
  <c r="S100" i="18"/>
  <c r="H100" i="18"/>
  <c r="U99" i="18"/>
  <c r="T99" i="18"/>
  <c r="S99" i="18"/>
  <c r="H99" i="18"/>
  <c r="U97" i="18"/>
  <c r="T97" i="18"/>
  <c r="S97" i="18"/>
  <c r="H97" i="18"/>
  <c r="U96" i="18"/>
  <c r="T96" i="18"/>
  <c r="S96" i="18"/>
  <c r="H96" i="18"/>
  <c r="U95" i="18"/>
  <c r="T95" i="18"/>
  <c r="S95" i="18"/>
  <c r="H95" i="18"/>
  <c r="U94" i="18"/>
  <c r="T94" i="18"/>
  <c r="S94" i="18"/>
  <c r="H94" i="18"/>
  <c r="U93" i="18"/>
  <c r="T93" i="18"/>
  <c r="S93" i="18"/>
  <c r="H93" i="18"/>
  <c r="U92" i="18"/>
  <c r="T92" i="18"/>
  <c r="S92" i="18"/>
  <c r="H92" i="18"/>
  <c r="U91" i="18"/>
  <c r="T91" i="18"/>
  <c r="S91" i="18"/>
  <c r="H91" i="18"/>
  <c r="U90" i="18"/>
  <c r="T90" i="18"/>
  <c r="S90" i="18"/>
  <c r="H90" i="18"/>
  <c r="U89" i="18"/>
  <c r="T89" i="18"/>
  <c r="S89" i="18"/>
  <c r="H89" i="18"/>
  <c r="U88" i="18"/>
  <c r="T88" i="18"/>
  <c r="S88" i="18"/>
  <c r="H88" i="18"/>
  <c r="U87" i="18"/>
  <c r="T87" i="18"/>
  <c r="S87" i="18"/>
  <c r="H87" i="18"/>
  <c r="U86" i="18"/>
  <c r="T86" i="18"/>
  <c r="S86" i="18"/>
  <c r="H86" i="18"/>
  <c r="U85" i="18"/>
  <c r="T85" i="18"/>
  <c r="S85" i="18"/>
  <c r="H85" i="18"/>
  <c r="U84" i="18"/>
  <c r="T84" i="18"/>
  <c r="S84" i="18"/>
  <c r="H84" i="18"/>
  <c r="U83" i="18"/>
  <c r="T83" i="18"/>
  <c r="S83" i="18"/>
  <c r="H83" i="18"/>
  <c r="U77" i="18"/>
  <c r="T77" i="18"/>
  <c r="S77" i="18"/>
  <c r="H77" i="18"/>
  <c r="U75" i="18"/>
  <c r="T75" i="18"/>
  <c r="S75" i="18"/>
  <c r="H75" i="18"/>
  <c r="U73" i="18"/>
  <c r="T73" i="18"/>
  <c r="S73" i="18"/>
  <c r="H73" i="18"/>
  <c r="U72" i="18"/>
  <c r="T72" i="18"/>
  <c r="S72" i="18"/>
  <c r="H72" i="18"/>
  <c r="U71" i="18"/>
  <c r="T71" i="18"/>
  <c r="S71" i="18"/>
  <c r="H71" i="18"/>
  <c r="U70" i="18"/>
  <c r="T70" i="18"/>
  <c r="H70" i="18"/>
  <c r="U68" i="18"/>
  <c r="T68" i="18"/>
  <c r="S68" i="18"/>
  <c r="H68" i="18"/>
  <c r="U67" i="18"/>
  <c r="T67" i="18"/>
  <c r="S67" i="18"/>
  <c r="H67" i="18"/>
  <c r="U66" i="18"/>
  <c r="T66" i="18"/>
  <c r="S66" i="18"/>
  <c r="H66" i="18"/>
  <c r="U65" i="18"/>
  <c r="T65" i="18"/>
  <c r="S65" i="18"/>
  <c r="H65" i="18"/>
  <c r="U64" i="18"/>
  <c r="T64" i="18"/>
  <c r="S64" i="18"/>
  <c r="H64" i="18"/>
  <c r="U63" i="18"/>
  <c r="T63" i="18"/>
  <c r="S63" i="18"/>
  <c r="H63" i="18"/>
  <c r="U62" i="18"/>
  <c r="T62" i="18"/>
  <c r="S62" i="18"/>
  <c r="H62" i="18"/>
  <c r="U61" i="18"/>
  <c r="T61" i="18"/>
  <c r="S61" i="18"/>
  <c r="H61" i="18"/>
  <c r="U60" i="18"/>
  <c r="T60" i="18"/>
  <c r="S60" i="18"/>
  <c r="H60" i="18"/>
  <c r="U59" i="18"/>
  <c r="T59" i="18"/>
  <c r="S59" i="18"/>
  <c r="H59" i="18"/>
  <c r="U58" i="18"/>
  <c r="T58" i="18"/>
  <c r="S58" i="18"/>
  <c r="H58" i="18"/>
  <c r="U57" i="18"/>
  <c r="T57" i="18"/>
  <c r="S57" i="18"/>
  <c r="H57" i="18"/>
  <c r="U56" i="18"/>
  <c r="T56" i="18"/>
  <c r="S56" i="18"/>
  <c r="H56" i="18"/>
  <c r="U55" i="18"/>
  <c r="T55" i="18"/>
  <c r="S55" i="18"/>
  <c r="H55" i="18"/>
  <c r="U54" i="18"/>
  <c r="T54" i="18"/>
  <c r="S54" i="18"/>
  <c r="H54" i="18"/>
  <c r="U53" i="18"/>
  <c r="T53" i="18"/>
  <c r="S53" i="18"/>
  <c r="H53" i="18"/>
  <c r="U52" i="18"/>
  <c r="T52" i="18"/>
  <c r="S52" i="18"/>
  <c r="H52" i="18"/>
  <c r="U51" i="18"/>
  <c r="T51" i="18"/>
  <c r="S51" i="18"/>
  <c r="H51" i="18"/>
  <c r="U50" i="18"/>
  <c r="T50" i="18"/>
  <c r="S50" i="18"/>
  <c r="H50" i="18"/>
  <c r="U49" i="18"/>
  <c r="T49" i="18"/>
  <c r="S49" i="18"/>
  <c r="H49" i="18"/>
  <c r="U43" i="18"/>
  <c r="T43" i="18"/>
  <c r="S43" i="18"/>
  <c r="H43" i="18"/>
  <c r="U42" i="18"/>
  <c r="T42" i="18"/>
  <c r="S42" i="18"/>
  <c r="H42" i="18"/>
  <c r="U41" i="18"/>
  <c r="T41" i="18"/>
  <c r="S41" i="18"/>
  <c r="H41" i="18"/>
  <c r="U39" i="18"/>
  <c r="T39" i="18"/>
  <c r="S39" i="18"/>
  <c r="H39" i="18"/>
  <c r="U38" i="18"/>
  <c r="T38" i="18"/>
  <c r="S38" i="18"/>
  <c r="H38" i="18"/>
  <c r="U37" i="18"/>
  <c r="T37" i="18"/>
  <c r="S37" i="18"/>
  <c r="H37" i="18"/>
  <c r="U36" i="18"/>
  <c r="T36" i="18"/>
  <c r="S36" i="18"/>
  <c r="H36" i="18"/>
  <c r="U35" i="18"/>
  <c r="T35" i="18"/>
  <c r="S35" i="18"/>
  <c r="H35" i="18"/>
  <c r="U34" i="18"/>
  <c r="T34" i="18"/>
  <c r="S34" i="18"/>
  <c r="H34" i="18"/>
  <c r="U32" i="18"/>
  <c r="T32" i="18"/>
  <c r="S32" i="18"/>
  <c r="H32" i="18"/>
  <c r="U31" i="18"/>
  <c r="T31" i="18"/>
  <c r="S31" i="18"/>
  <c r="H31" i="18"/>
  <c r="U30" i="18"/>
  <c r="T30" i="18"/>
  <c r="S30" i="18"/>
  <c r="H30" i="18"/>
  <c r="U29" i="18"/>
  <c r="T29" i="18"/>
  <c r="S29" i="18"/>
  <c r="H29" i="18"/>
  <c r="U28" i="18"/>
  <c r="T28" i="18"/>
  <c r="S28" i="18"/>
  <c r="H28" i="18"/>
  <c r="U27" i="18"/>
  <c r="T27" i="18"/>
  <c r="S27" i="18"/>
  <c r="H27" i="18"/>
  <c r="U24" i="18"/>
  <c r="T24" i="18"/>
  <c r="S24" i="18"/>
  <c r="H24" i="18"/>
  <c r="U22" i="18"/>
  <c r="T22" i="18"/>
  <c r="S22" i="18"/>
  <c r="H22" i="18"/>
  <c r="U21" i="18"/>
  <c r="T21" i="18"/>
  <c r="S21" i="18"/>
  <c r="H21" i="18"/>
  <c r="U20" i="18"/>
  <c r="T20" i="18"/>
  <c r="S20" i="18"/>
  <c r="H20" i="18"/>
  <c r="U19" i="18"/>
  <c r="T19" i="18"/>
  <c r="S19" i="18"/>
  <c r="H19" i="18"/>
  <c r="U18" i="18"/>
  <c r="T18" i="18"/>
  <c r="S18" i="18"/>
  <c r="H18" i="18"/>
  <c r="U17" i="18"/>
  <c r="T17" i="18"/>
  <c r="S17" i="18"/>
  <c r="H17" i="18"/>
  <c r="U16" i="18"/>
  <c r="T16" i="18"/>
  <c r="S16" i="18"/>
  <c r="H16" i="18"/>
  <c r="U15" i="18"/>
  <c r="T15" i="18"/>
  <c r="S15" i="18"/>
  <c r="H15" i="18"/>
  <c r="U14" i="18"/>
  <c r="T14" i="18"/>
  <c r="S14" i="18"/>
  <c r="H14" i="18"/>
  <c r="U13" i="18"/>
  <c r="T13" i="18"/>
  <c r="S13" i="18"/>
  <c r="H13" i="18"/>
  <c r="U12" i="18"/>
  <c r="T12" i="18"/>
  <c r="S12" i="18"/>
  <c r="H12" i="18"/>
  <c r="U11" i="18"/>
  <c r="T11" i="18"/>
  <c r="S11" i="18"/>
  <c r="H11" i="18"/>
  <c r="U10" i="18"/>
  <c r="T10" i="18"/>
  <c r="S10" i="18"/>
  <c r="H10" i="18"/>
  <c r="U9" i="18"/>
  <c r="T9" i="18"/>
  <c r="S9" i="18"/>
  <c r="H9" i="18"/>
  <c r="U8" i="18"/>
  <c r="T8" i="18"/>
  <c r="S8" i="18"/>
  <c r="H8" i="18"/>
  <c r="U7" i="18"/>
  <c r="T7" i="18"/>
  <c r="S7" i="18"/>
  <c r="H7" i="18"/>
  <c r="W7" i="18" l="1"/>
  <c r="W8" i="18"/>
  <c r="W9" i="18"/>
  <c r="W10" i="18"/>
  <c r="W11" i="18"/>
  <c r="W12" i="18"/>
  <c r="V13" i="18"/>
  <c r="V14" i="18"/>
  <c r="V15" i="18"/>
  <c r="V16" i="18"/>
  <c r="V17" i="18"/>
  <c r="V18" i="18"/>
  <c r="V19" i="18"/>
  <c r="W20" i="18"/>
  <c r="V21" i="18"/>
  <c r="V22" i="18"/>
  <c r="V24" i="18"/>
  <c r="V29" i="18"/>
  <c r="V30" i="18"/>
  <c r="V34" i="18"/>
  <c r="V35" i="18"/>
  <c r="V38" i="18"/>
  <c r="V39" i="18"/>
  <c r="W43" i="18"/>
  <c r="W49" i="18"/>
  <c r="W50" i="18"/>
  <c r="W51" i="18"/>
  <c r="W52" i="18"/>
  <c r="W53" i="18"/>
  <c r="W54" i="18"/>
  <c r="W55" i="18"/>
  <c r="W56" i="18"/>
  <c r="V126" i="18"/>
  <c r="V128" i="18"/>
  <c r="V132" i="18"/>
  <c r="V133" i="18"/>
  <c r="V137" i="18"/>
  <c r="V138" i="18"/>
  <c r="V141" i="18"/>
  <c r="V145" i="18"/>
  <c r="V146" i="18"/>
  <c r="V152" i="18"/>
  <c r="V153" i="18"/>
  <c r="V155" i="18"/>
  <c r="V156" i="18"/>
  <c r="V157" i="18"/>
  <c r="V158" i="18"/>
  <c r="V159" i="18"/>
  <c r="V160" i="18"/>
  <c r="V161" i="18"/>
  <c r="V162" i="18"/>
  <c r="V163" i="18"/>
  <c r="V164" i="18"/>
  <c r="V165" i="18"/>
  <c r="V167" i="18"/>
  <c r="V166" i="18"/>
  <c r="V168" i="18"/>
  <c r="V169" i="18"/>
  <c r="V170" i="18"/>
  <c r="V171" i="18"/>
  <c r="V172" i="18"/>
  <c r="V173" i="18"/>
  <c r="V174" i="18"/>
  <c r="W187" i="18"/>
  <c r="W188" i="18"/>
  <c r="W189" i="18"/>
  <c r="V190" i="18"/>
  <c r="V191" i="18"/>
  <c r="V192" i="18"/>
  <c r="V193" i="18"/>
  <c r="V194" i="18"/>
  <c r="V195" i="18"/>
  <c r="V196" i="18"/>
  <c r="V197" i="18"/>
  <c r="V199" i="18"/>
  <c r="V200" i="18"/>
  <c r="V202" i="18"/>
  <c r="V203" i="18"/>
  <c r="V204" i="18"/>
  <c r="V205" i="18"/>
  <c r="V206" i="18"/>
  <c r="V208" i="18"/>
  <c r="V209" i="18"/>
  <c r="V210" i="18"/>
  <c r="V216" i="18"/>
  <c r="V217" i="18"/>
  <c r="V218" i="18"/>
  <c r="V219" i="18"/>
  <c r="V220" i="18"/>
  <c r="V221" i="18"/>
  <c r="V222" i="18"/>
  <c r="W223" i="18"/>
  <c r="W224" i="18"/>
  <c r="W225" i="18"/>
  <c r="W226" i="18"/>
  <c r="W228" i="18"/>
  <c r="W229" i="18"/>
  <c r="W230" i="18"/>
  <c r="W231" i="18"/>
  <c r="W232" i="18"/>
  <c r="W233" i="18"/>
  <c r="W24" i="18"/>
  <c r="W28" i="18"/>
  <c r="W30" i="18"/>
  <c r="W32" i="18"/>
  <c r="W35" i="18"/>
  <c r="W37" i="18"/>
  <c r="W39" i="18"/>
  <c r="W42" i="18"/>
  <c r="W124" i="18"/>
  <c r="W125" i="18"/>
  <c r="W128" i="18"/>
  <c r="W131" i="18"/>
  <c r="W133" i="18"/>
  <c r="W135" i="18"/>
  <c r="W138" i="18"/>
  <c r="W140" i="18"/>
  <c r="W22" i="18"/>
  <c r="V27" i="18"/>
  <c r="V28" i="18"/>
  <c r="V31" i="18"/>
  <c r="V32" i="18"/>
  <c r="V36" i="18"/>
  <c r="V37" i="18"/>
  <c r="V41" i="18"/>
  <c r="V42" i="18"/>
  <c r="V175" i="18"/>
  <c r="V176" i="18"/>
  <c r="V177" i="18"/>
  <c r="V178" i="18"/>
  <c r="V180" i="18"/>
  <c r="V186" i="18"/>
  <c r="V187" i="18"/>
  <c r="V188" i="18"/>
  <c r="V189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V70" i="18"/>
  <c r="V71" i="18"/>
  <c r="V72" i="18"/>
  <c r="V73" i="18"/>
  <c r="V75" i="18"/>
  <c r="V77" i="18"/>
  <c r="V83" i="18"/>
  <c r="V84" i="18"/>
  <c r="V85" i="18"/>
  <c r="V86" i="18"/>
  <c r="V87" i="18"/>
  <c r="V88" i="18"/>
  <c r="V89" i="18"/>
  <c r="V90" i="18"/>
  <c r="V91" i="18"/>
  <c r="V92" i="18"/>
  <c r="V93" i="18"/>
  <c r="V94" i="18"/>
  <c r="V95" i="18"/>
  <c r="V96" i="18"/>
  <c r="V97" i="18"/>
  <c r="V99" i="18"/>
  <c r="V100" i="18"/>
  <c r="V101" i="18"/>
  <c r="V102" i="18"/>
  <c r="V103" i="18"/>
  <c r="V104" i="18"/>
  <c r="V105" i="18"/>
  <c r="V107" i="18"/>
  <c r="V108" i="18"/>
  <c r="V109" i="18"/>
  <c r="V111" i="18"/>
  <c r="V117" i="18"/>
  <c r="V118" i="18"/>
  <c r="V119" i="18"/>
  <c r="V120" i="18"/>
  <c r="V122" i="18"/>
  <c r="V123" i="18"/>
  <c r="V124" i="18"/>
  <c r="V125" i="18"/>
  <c r="V129" i="18"/>
  <c r="V131" i="18"/>
  <c r="V134" i="18"/>
  <c r="V135" i="18"/>
  <c r="V139" i="18"/>
  <c r="V140" i="18"/>
  <c r="W13" i="18"/>
  <c r="W14" i="18"/>
  <c r="W15" i="18"/>
  <c r="W16" i="18"/>
  <c r="W17" i="18"/>
  <c r="W18" i="18"/>
  <c r="W19" i="18"/>
  <c r="W21" i="18"/>
  <c r="V7" i="18"/>
  <c r="V8" i="18"/>
  <c r="V9" i="18"/>
  <c r="V10" i="18"/>
  <c r="V11" i="18"/>
  <c r="V12" i="18"/>
  <c r="V20" i="18"/>
  <c r="W27" i="18"/>
  <c r="W29" i="18"/>
  <c r="W31" i="18"/>
  <c r="W34" i="18"/>
  <c r="W36" i="18"/>
  <c r="W38" i="18"/>
  <c r="W41" i="18"/>
  <c r="V43" i="18"/>
  <c r="V49" i="18"/>
  <c r="V50" i="18"/>
  <c r="V51" i="18"/>
  <c r="V52" i="18"/>
  <c r="V53" i="18"/>
  <c r="V54" i="18"/>
  <c r="V55" i="18"/>
  <c r="V56" i="18"/>
  <c r="V57" i="18"/>
  <c r="V58" i="18"/>
  <c r="V59" i="18"/>
  <c r="V60" i="18"/>
  <c r="V61" i="18"/>
  <c r="V62" i="18"/>
  <c r="V63" i="18"/>
  <c r="V64" i="18"/>
  <c r="V65" i="18"/>
  <c r="V66" i="18"/>
  <c r="V67" i="18"/>
  <c r="V68" i="18"/>
  <c r="W70" i="18"/>
  <c r="W71" i="18"/>
  <c r="W72" i="18"/>
  <c r="W73" i="18"/>
  <c r="W75" i="18"/>
  <c r="W77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9" i="18"/>
  <c r="W100" i="18"/>
  <c r="W101" i="18"/>
  <c r="W102" i="18"/>
  <c r="W103" i="18"/>
  <c r="W104" i="18"/>
  <c r="W105" i="18"/>
  <c r="W107" i="18"/>
  <c r="W108" i="18"/>
  <c r="W109" i="18"/>
  <c r="W111" i="18"/>
  <c r="W117" i="18"/>
  <c r="W118" i="18"/>
  <c r="W119" i="18"/>
  <c r="W120" i="18"/>
  <c r="W122" i="18"/>
  <c r="W123" i="18"/>
  <c r="W126" i="18"/>
  <c r="W129" i="18"/>
  <c r="W132" i="18"/>
  <c r="W134" i="18"/>
  <c r="W137" i="18"/>
  <c r="W139" i="18"/>
  <c r="W141" i="18"/>
  <c r="W145" i="18"/>
  <c r="W146" i="18"/>
  <c r="W152" i="18"/>
  <c r="W153" i="18"/>
  <c r="W155" i="18"/>
  <c r="W156" i="18"/>
  <c r="W157" i="18"/>
  <c r="W158" i="18"/>
  <c r="W159" i="18"/>
  <c r="W160" i="18"/>
  <c r="W161" i="18"/>
  <c r="W162" i="18"/>
  <c r="W163" i="18"/>
  <c r="W164" i="18"/>
  <c r="W165" i="18"/>
  <c r="W167" i="18"/>
  <c r="W166" i="18"/>
  <c r="W168" i="18"/>
  <c r="W169" i="18"/>
  <c r="W170" i="18"/>
  <c r="W171" i="18"/>
  <c r="W172" i="18"/>
  <c r="W173" i="18"/>
  <c r="W174" i="18"/>
  <c r="W175" i="18"/>
  <c r="W176" i="18"/>
  <c r="W177" i="18"/>
  <c r="W178" i="18"/>
  <c r="W180" i="18"/>
  <c r="W186" i="18"/>
  <c r="W190" i="18"/>
  <c r="W191" i="18"/>
  <c r="W192" i="18"/>
  <c r="W193" i="18"/>
  <c r="W194" i="18"/>
  <c r="W195" i="18"/>
  <c r="W196" i="18"/>
  <c r="W197" i="18"/>
  <c r="W199" i="18"/>
  <c r="W200" i="18"/>
  <c r="W202" i="18"/>
  <c r="W203" i="18"/>
  <c r="W204" i="18"/>
  <c r="W205" i="18"/>
  <c r="W206" i="18"/>
  <c r="W208" i="18"/>
  <c r="W209" i="18"/>
  <c r="W210" i="18"/>
  <c r="W216" i="18"/>
  <c r="W217" i="18"/>
  <c r="W218" i="18"/>
  <c r="W219" i="18"/>
  <c r="W220" i="18"/>
  <c r="W221" i="18"/>
  <c r="W222" i="18"/>
  <c r="V223" i="18"/>
  <c r="V224" i="18"/>
  <c r="V225" i="18"/>
  <c r="V226" i="18"/>
  <c r="V228" i="18"/>
  <c r="V229" i="18"/>
  <c r="V230" i="18"/>
  <c r="V231" i="18"/>
  <c r="V232" i="18"/>
  <c r="V233" i="18"/>
  <c r="AQ206" i="18" l="1"/>
  <c r="AF206" i="18"/>
  <c r="AQ205" i="18"/>
  <c r="AF205" i="18"/>
  <c r="AQ204" i="18"/>
  <c r="AF204" i="18"/>
  <c r="AQ203" i="18"/>
  <c r="AF203" i="18"/>
  <c r="AQ202" i="18"/>
  <c r="AF202" i="18"/>
  <c r="AQ200" i="18"/>
  <c r="AF200" i="18"/>
  <c r="AQ199" i="18"/>
  <c r="AF199" i="18"/>
  <c r="AQ241" i="18"/>
  <c r="AF241" i="18"/>
  <c r="AQ240" i="18"/>
  <c r="AF240" i="18"/>
  <c r="AQ239" i="18"/>
  <c r="AF239" i="18"/>
  <c r="AQ238" i="18"/>
  <c r="AF238" i="18"/>
  <c r="AQ237" i="18"/>
  <c r="AF237" i="18"/>
  <c r="AQ236" i="18"/>
  <c r="AF236" i="18"/>
  <c r="AQ235" i="18"/>
  <c r="AF235" i="18"/>
  <c r="V202" i="11" l="1"/>
  <c r="V200" i="11"/>
  <c r="V199" i="11"/>
  <c r="AS210" i="18" l="1"/>
  <c r="AR210" i="18"/>
  <c r="AS233" i="18"/>
  <c r="AR233" i="18"/>
  <c r="AS232" i="18"/>
  <c r="AR232" i="18"/>
  <c r="AS231" i="18"/>
  <c r="AR231" i="18"/>
  <c r="AS230" i="18"/>
  <c r="AR230" i="18"/>
  <c r="AS229" i="18"/>
  <c r="AR229" i="18"/>
  <c r="AS228" i="18"/>
  <c r="AR228" i="18"/>
  <c r="AS226" i="18"/>
  <c r="AR226" i="18"/>
  <c r="AS225" i="18"/>
  <c r="AR225" i="18"/>
  <c r="AS224" i="18"/>
  <c r="AR224" i="18"/>
  <c r="AS223" i="18"/>
  <c r="AR223" i="18"/>
  <c r="AS222" i="18"/>
  <c r="AR222" i="18"/>
  <c r="AS221" i="18"/>
  <c r="AR221" i="18"/>
  <c r="AS220" i="18"/>
  <c r="AR220" i="18"/>
  <c r="AS219" i="18"/>
  <c r="AR219" i="18"/>
  <c r="AS218" i="18"/>
  <c r="AR218" i="18"/>
  <c r="AS217" i="18"/>
  <c r="AR217" i="18"/>
  <c r="AS216" i="18"/>
  <c r="AR216" i="18"/>
  <c r="AS209" i="18"/>
  <c r="AR209" i="18"/>
  <c r="AS208" i="18"/>
  <c r="AR208" i="18"/>
  <c r="AS205" i="18"/>
  <c r="AR205" i="18"/>
  <c r="AS204" i="18"/>
  <c r="AR204" i="18"/>
  <c r="AS203" i="18"/>
  <c r="AR203" i="18"/>
  <c r="AS202" i="18"/>
  <c r="AR202" i="18"/>
  <c r="AS200" i="18"/>
  <c r="AR200" i="18"/>
  <c r="AS206" i="18"/>
  <c r="AR206" i="18"/>
  <c r="AS199" i="18"/>
  <c r="AR199" i="18"/>
  <c r="AS198" i="18"/>
  <c r="AR198" i="18"/>
  <c r="AS197" i="18"/>
  <c r="AR197" i="18"/>
  <c r="AS196" i="18"/>
  <c r="AR196" i="18"/>
  <c r="AS195" i="18"/>
  <c r="AR195" i="18"/>
  <c r="AS194" i="18"/>
  <c r="AR194" i="18"/>
  <c r="AS193" i="18"/>
  <c r="AR193" i="18"/>
  <c r="AS192" i="18"/>
  <c r="AR192" i="18"/>
  <c r="AS191" i="18"/>
  <c r="AR191" i="18"/>
  <c r="AS190" i="18"/>
  <c r="AR190" i="18"/>
  <c r="AS189" i="18"/>
  <c r="AR189" i="18"/>
  <c r="AS188" i="18"/>
  <c r="AR188" i="18"/>
  <c r="AS187" i="18"/>
  <c r="AR187" i="18"/>
  <c r="AS186" i="18"/>
  <c r="AR186" i="18"/>
  <c r="AS180" i="18"/>
  <c r="AR180" i="18"/>
  <c r="AS178" i="18"/>
  <c r="AR178" i="18"/>
  <c r="AS177" i="18"/>
  <c r="AR177" i="18"/>
  <c r="AS176" i="18"/>
  <c r="AR176" i="18"/>
  <c r="AS175" i="18"/>
  <c r="AR175" i="18"/>
  <c r="AS174" i="18"/>
  <c r="AR174" i="18"/>
  <c r="AS173" i="18"/>
  <c r="AR173" i="18"/>
  <c r="AS172" i="18"/>
  <c r="AR172" i="18"/>
  <c r="AS171" i="18"/>
  <c r="AR171" i="18"/>
  <c r="AS170" i="18"/>
  <c r="AR170" i="18"/>
  <c r="AS169" i="18"/>
  <c r="AR169" i="18"/>
  <c r="AS168" i="18"/>
  <c r="AR168" i="18"/>
  <c r="AS166" i="18"/>
  <c r="AR166" i="18"/>
  <c r="AS167" i="18"/>
  <c r="AR167" i="18"/>
  <c r="AS165" i="18"/>
  <c r="AR165" i="18"/>
  <c r="AS164" i="18"/>
  <c r="AR164" i="18"/>
  <c r="AS163" i="18"/>
  <c r="AR163" i="18"/>
  <c r="AS162" i="18"/>
  <c r="AR162" i="18"/>
  <c r="AS161" i="18"/>
  <c r="AR161" i="18"/>
  <c r="AS160" i="18"/>
  <c r="AR160" i="18"/>
  <c r="AS159" i="18"/>
  <c r="AR159" i="18"/>
  <c r="AS158" i="18"/>
  <c r="AR158" i="18"/>
  <c r="AS157" i="18"/>
  <c r="AR157" i="18"/>
  <c r="AS156" i="18"/>
  <c r="AR156" i="18"/>
  <c r="AS155" i="18"/>
  <c r="AR155" i="18"/>
  <c r="AS154" i="18"/>
  <c r="AR154" i="18"/>
  <c r="AS153" i="18"/>
  <c r="AR153" i="18"/>
  <c r="AS152" i="18"/>
  <c r="AR152" i="18"/>
  <c r="AS146" i="18"/>
  <c r="AR146" i="18"/>
  <c r="AS145" i="18"/>
  <c r="AR145" i="18"/>
  <c r="AS144" i="18"/>
  <c r="AR144" i="18"/>
  <c r="AS142" i="18"/>
  <c r="AR142" i="18"/>
  <c r="AS141" i="18"/>
  <c r="AR141" i="18"/>
  <c r="AS140" i="18"/>
  <c r="AR140" i="18"/>
  <c r="AS139" i="18"/>
  <c r="AR139" i="18"/>
  <c r="AS138" i="18"/>
  <c r="AR138" i="18"/>
  <c r="AS137" i="18"/>
  <c r="AR137" i="18"/>
  <c r="AS135" i="18"/>
  <c r="AR135" i="18"/>
  <c r="AS134" i="18"/>
  <c r="AR134" i="18"/>
  <c r="AS133" i="18"/>
  <c r="AR133" i="18"/>
  <c r="AS132" i="18"/>
  <c r="AR132" i="18"/>
  <c r="AS131" i="18"/>
  <c r="AR131" i="18"/>
  <c r="AS129" i="18"/>
  <c r="AR129" i="18"/>
  <c r="AS128" i="18"/>
  <c r="AR128" i="18"/>
  <c r="AS126" i="18"/>
  <c r="AR126" i="18"/>
  <c r="AS125" i="18"/>
  <c r="AR125" i="18"/>
  <c r="AS124" i="18"/>
  <c r="AR124" i="18"/>
  <c r="AS123" i="18"/>
  <c r="AR123" i="18"/>
  <c r="AS122" i="18"/>
  <c r="AR122" i="18"/>
  <c r="AS120" i="18"/>
  <c r="AR120" i="18"/>
  <c r="AS119" i="18"/>
  <c r="AR119" i="18"/>
  <c r="AS118" i="18"/>
  <c r="AR118" i="18"/>
  <c r="AS117" i="18"/>
  <c r="AR117" i="18"/>
  <c r="AS111" i="18"/>
  <c r="AR111" i="18"/>
  <c r="AS109" i="18"/>
  <c r="AR109" i="18"/>
  <c r="AS108" i="18"/>
  <c r="AR108" i="18"/>
  <c r="AS107" i="18"/>
  <c r="AR107" i="18"/>
  <c r="AS105" i="18"/>
  <c r="AR105" i="18"/>
  <c r="AS104" i="18"/>
  <c r="AR104" i="18"/>
  <c r="AS103" i="18"/>
  <c r="AR103" i="18"/>
  <c r="AS102" i="18"/>
  <c r="AR102" i="18"/>
  <c r="AS101" i="18"/>
  <c r="AR101" i="18"/>
  <c r="AS100" i="18"/>
  <c r="AR100" i="18"/>
  <c r="AS99" i="18"/>
  <c r="AR99" i="18"/>
  <c r="AS97" i="18"/>
  <c r="AR97" i="18"/>
  <c r="AS96" i="18"/>
  <c r="AR96" i="18"/>
  <c r="AS95" i="18"/>
  <c r="AR95" i="18"/>
  <c r="AS94" i="18"/>
  <c r="AR94" i="18"/>
  <c r="AS93" i="18"/>
  <c r="AR93" i="18"/>
  <c r="AS92" i="18"/>
  <c r="AR92" i="18"/>
  <c r="AS91" i="18"/>
  <c r="AR91" i="18"/>
  <c r="AS90" i="18"/>
  <c r="AR90" i="18"/>
  <c r="AS89" i="18"/>
  <c r="AR89" i="18"/>
  <c r="AS88" i="18"/>
  <c r="AR88" i="18"/>
  <c r="AS87" i="18"/>
  <c r="AR87" i="18"/>
  <c r="AS86" i="18"/>
  <c r="AR86" i="18"/>
  <c r="AS85" i="18"/>
  <c r="AR85" i="18"/>
  <c r="AS84" i="18"/>
  <c r="AR84" i="18"/>
  <c r="AS83" i="18"/>
  <c r="AR83" i="18"/>
  <c r="AS77" i="18"/>
  <c r="AR77" i="18"/>
  <c r="AS76" i="18"/>
  <c r="AR76" i="18"/>
  <c r="AS75" i="18"/>
  <c r="AR75" i="18"/>
  <c r="AS73" i="18"/>
  <c r="AR73" i="18"/>
  <c r="AS72" i="18"/>
  <c r="AR72" i="18"/>
  <c r="AS71" i="18"/>
  <c r="AR71" i="18"/>
  <c r="AS70" i="18"/>
  <c r="AR70" i="18"/>
  <c r="AS68" i="18"/>
  <c r="AR68" i="18"/>
  <c r="AS67" i="18"/>
  <c r="AR67" i="18"/>
  <c r="AS66" i="18"/>
  <c r="AR66" i="18"/>
  <c r="AS65" i="18"/>
  <c r="AR65" i="18"/>
  <c r="AS64" i="18"/>
  <c r="AR64" i="18"/>
  <c r="AS63" i="18"/>
  <c r="AR63" i="18"/>
  <c r="AS62" i="18"/>
  <c r="AR62" i="18"/>
  <c r="AS61" i="18"/>
  <c r="AR61" i="18"/>
  <c r="AS60" i="18"/>
  <c r="AR60" i="18"/>
  <c r="AS59" i="18"/>
  <c r="AR59" i="18"/>
  <c r="AS58" i="18"/>
  <c r="AR58" i="18"/>
  <c r="AS57" i="18"/>
  <c r="AR57" i="18"/>
  <c r="AS56" i="18"/>
  <c r="AR56" i="18"/>
  <c r="AS55" i="18"/>
  <c r="AR55" i="18"/>
  <c r="AS54" i="18"/>
  <c r="AR54" i="18"/>
  <c r="AS53" i="18"/>
  <c r="AR53" i="18"/>
  <c r="AS52" i="18"/>
  <c r="AR52" i="18"/>
  <c r="AS51" i="18"/>
  <c r="AR51" i="18"/>
  <c r="AS50" i="18"/>
  <c r="AR50" i="18"/>
  <c r="AS49" i="18"/>
  <c r="AR49" i="18"/>
  <c r="AS43" i="18"/>
  <c r="AR43" i="18"/>
  <c r="AS42" i="18"/>
  <c r="AR42" i="18"/>
  <c r="AS41" i="18"/>
  <c r="AR41" i="18"/>
  <c r="AS40" i="18"/>
  <c r="AR40" i="18"/>
  <c r="AS39" i="18"/>
  <c r="AR39" i="18"/>
  <c r="AS38" i="18"/>
  <c r="AR38" i="18"/>
  <c r="AS37" i="18"/>
  <c r="AR37" i="18"/>
  <c r="AS36" i="18"/>
  <c r="AR36" i="18"/>
  <c r="AS35" i="18"/>
  <c r="AR35" i="18"/>
  <c r="AS34" i="18"/>
  <c r="AR34" i="18"/>
  <c r="AS32" i="18"/>
  <c r="AR32" i="18"/>
  <c r="AS31" i="18"/>
  <c r="AR31" i="18"/>
  <c r="AS30" i="18"/>
  <c r="AR30" i="18"/>
  <c r="AS29" i="18"/>
  <c r="AR29" i="18"/>
  <c r="AS28" i="18"/>
  <c r="AR28" i="18"/>
  <c r="AS27" i="18"/>
  <c r="AR27" i="18"/>
  <c r="AS24" i="18"/>
  <c r="AR24" i="18"/>
  <c r="AS22" i="18"/>
  <c r="AR22" i="18"/>
  <c r="AS21" i="18"/>
  <c r="AR21" i="18"/>
  <c r="AS20" i="18"/>
  <c r="AR20" i="18"/>
  <c r="AS19" i="18"/>
  <c r="AR19" i="18"/>
  <c r="AS18" i="18"/>
  <c r="AR18" i="18"/>
  <c r="AS17" i="18"/>
  <c r="AR17" i="18"/>
  <c r="AS16" i="18"/>
  <c r="AR16" i="18"/>
  <c r="AS15" i="18"/>
  <c r="AR15" i="18"/>
  <c r="AS14" i="18"/>
  <c r="AR14" i="18"/>
  <c r="AS13" i="18"/>
  <c r="AR13" i="18"/>
  <c r="AS12" i="18"/>
  <c r="AR12" i="18"/>
  <c r="AS11" i="18"/>
  <c r="AR11" i="18"/>
  <c r="AS10" i="18"/>
  <c r="AR10" i="18"/>
  <c r="AS9" i="18"/>
  <c r="AR9" i="18"/>
  <c r="AS8" i="18"/>
  <c r="AR8" i="18"/>
  <c r="AS7" i="18"/>
  <c r="AR7" i="18"/>
  <c r="AQ233" i="18"/>
  <c r="AF233" i="18"/>
  <c r="AQ232" i="18"/>
  <c r="AF232" i="18"/>
  <c r="AQ231" i="18"/>
  <c r="AF231" i="18"/>
  <c r="AQ230" i="18"/>
  <c r="AF230" i="18"/>
  <c r="AQ229" i="18"/>
  <c r="AF229" i="18"/>
  <c r="AQ228" i="18"/>
  <c r="AF228" i="18"/>
  <c r="AQ226" i="18"/>
  <c r="AF226" i="18"/>
  <c r="AQ225" i="18"/>
  <c r="AF225" i="18"/>
  <c r="AQ224" i="18"/>
  <c r="AF224" i="18"/>
  <c r="AQ223" i="18"/>
  <c r="AQ222" i="18"/>
  <c r="AF222" i="18"/>
  <c r="AQ221" i="18"/>
  <c r="AF221" i="18"/>
  <c r="AQ220" i="18"/>
  <c r="AF220" i="18"/>
  <c r="AQ219" i="18"/>
  <c r="AF219" i="18"/>
  <c r="AQ218" i="18"/>
  <c r="AF218" i="18"/>
  <c r="AQ217" i="18"/>
  <c r="AF217" i="18"/>
  <c r="AQ216" i="18"/>
  <c r="AF216" i="18"/>
  <c r="AQ210" i="18"/>
  <c r="AF210" i="18"/>
  <c r="AQ209" i="18"/>
  <c r="AF209" i="18"/>
  <c r="AQ208" i="18"/>
  <c r="AF208" i="18"/>
  <c r="AQ198" i="18"/>
  <c r="AF198" i="18"/>
  <c r="AQ197" i="18"/>
  <c r="AF197" i="18"/>
  <c r="AQ196" i="18"/>
  <c r="AF196" i="18"/>
  <c r="AQ195" i="18"/>
  <c r="AF195" i="18"/>
  <c r="AQ194" i="18"/>
  <c r="AF194" i="18"/>
  <c r="AQ193" i="18"/>
  <c r="AF193" i="18"/>
  <c r="AQ192" i="18"/>
  <c r="AF192" i="18"/>
  <c r="AQ191" i="18"/>
  <c r="AF191" i="18"/>
  <c r="AQ190" i="18"/>
  <c r="AF190" i="18"/>
  <c r="AQ189" i="18"/>
  <c r="AF189" i="18"/>
  <c r="AQ188" i="18"/>
  <c r="AF188" i="18"/>
  <c r="AQ187" i="18"/>
  <c r="AF187" i="18"/>
  <c r="AQ186" i="18"/>
  <c r="AF186" i="18"/>
  <c r="AQ180" i="18"/>
  <c r="AF180" i="18"/>
  <c r="AQ178" i="18"/>
  <c r="AF178" i="18"/>
  <c r="AQ177" i="18"/>
  <c r="AF177" i="18"/>
  <c r="AQ176" i="18"/>
  <c r="AF176" i="18"/>
  <c r="AQ175" i="18"/>
  <c r="AF175" i="18"/>
  <c r="AQ174" i="18"/>
  <c r="AF174" i="18"/>
  <c r="AQ173" i="18"/>
  <c r="AF173" i="18"/>
  <c r="AQ172" i="18"/>
  <c r="AF172" i="18"/>
  <c r="AQ171" i="18"/>
  <c r="AF171" i="18"/>
  <c r="AQ170" i="18"/>
  <c r="AF170" i="18"/>
  <c r="AQ169" i="18"/>
  <c r="AF169" i="18"/>
  <c r="AQ168" i="18"/>
  <c r="AF168" i="18"/>
  <c r="AQ166" i="18"/>
  <c r="AF166" i="18"/>
  <c r="AQ167" i="18"/>
  <c r="AF167" i="18"/>
  <c r="AQ165" i="18"/>
  <c r="AF165" i="18"/>
  <c r="AQ164" i="18"/>
  <c r="AF164" i="18"/>
  <c r="AQ163" i="18"/>
  <c r="AF163" i="18"/>
  <c r="AQ162" i="18"/>
  <c r="AF162" i="18"/>
  <c r="AQ161" i="18"/>
  <c r="AF161" i="18"/>
  <c r="AQ160" i="18"/>
  <c r="AF160" i="18"/>
  <c r="AQ159" i="18"/>
  <c r="AF159" i="18"/>
  <c r="AQ158" i="18"/>
  <c r="AF158" i="18"/>
  <c r="AQ157" i="18"/>
  <c r="AF157" i="18"/>
  <c r="AQ156" i="18"/>
  <c r="AF156" i="18"/>
  <c r="AQ155" i="18"/>
  <c r="AF155" i="18"/>
  <c r="AQ154" i="18"/>
  <c r="AF154" i="18"/>
  <c r="AQ153" i="18"/>
  <c r="AF153" i="18"/>
  <c r="AQ152" i="18"/>
  <c r="AF152" i="18"/>
  <c r="AQ146" i="18"/>
  <c r="AF146" i="18"/>
  <c r="AQ145" i="18"/>
  <c r="AF145" i="18"/>
  <c r="AQ144" i="18"/>
  <c r="AF144" i="18"/>
  <c r="AQ142" i="18"/>
  <c r="AF142" i="18"/>
  <c r="AQ141" i="18"/>
  <c r="AF141" i="18"/>
  <c r="AQ140" i="18"/>
  <c r="AF140" i="18"/>
  <c r="AQ139" i="18"/>
  <c r="AF139" i="18"/>
  <c r="AQ138" i="18"/>
  <c r="AF138" i="18"/>
  <c r="AQ137" i="18"/>
  <c r="AF137" i="18"/>
  <c r="AQ135" i="18"/>
  <c r="AF135" i="18"/>
  <c r="AQ134" i="18"/>
  <c r="AF134" i="18"/>
  <c r="AQ133" i="18"/>
  <c r="AF133" i="18"/>
  <c r="AQ132" i="18"/>
  <c r="AF132" i="18"/>
  <c r="AQ131" i="18"/>
  <c r="AF131" i="18"/>
  <c r="AQ129" i="18"/>
  <c r="AF129" i="18"/>
  <c r="AQ128" i="18"/>
  <c r="AF128" i="18"/>
  <c r="AQ126" i="18"/>
  <c r="AF126" i="18"/>
  <c r="AQ125" i="18"/>
  <c r="AF125" i="18"/>
  <c r="AQ124" i="18"/>
  <c r="AQ123" i="18"/>
  <c r="AF123" i="18"/>
  <c r="AQ122" i="18"/>
  <c r="AF122" i="18"/>
  <c r="AQ120" i="18"/>
  <c r="AF120" i="18"/>
  <c r="AQ119" i="18"/>
  <c r="AF119" i="18"/>
  <c r="AQ118" i="18"/>
  <c r="AF118" i="18"/>
  <c r="AQ117" i="18"/>
  <c r="AF117" i="18"/>
  <c r="AQ111" i="18"/>
  <c r="AF111" i="18"/>
  <c r="AQ109" i="18"/>
  <c r="AF109" i="18"/>
  <c r="AQ108" i="18"/>
  <c r="AF108" i="18"/>
  <c r="AQ107" i="18"/>
  <c r="AF107" i="18"/>
  <c r="AQ105" i="18"/>
  <c r="AF105" i="18"/>
  <c r="AQ104" i="18"/>
  <c r="AF104" i="18"/>
  <c r="AQ103" i="18"/>
  <c r="AF103" i="18"/>
  <c r="AQ102" i="18"/>
  <c r="AF102" i="18"/>
  <c r="AQ101" i="18"/>
  <c r="AF101" i="18"/>
  <c r="AQ100" i="18"/>
  <c r="AF100" i="18"/>
  <c r="AQ99" i="18"/>
  <c r="AF99" i="18"/>
  <c r="AQ97" i="18"/>
  <c r="AF97" i="18"/>
  <c r="AQ96" i="18"/>
  <c r="AF96" i="18"/>
  <c r="AQ95" i="18"/>
  <c r="AF95" i="18"/>
  <c r="AQ94" i="18"/>
  <c r="AF94" i="18"/>
  <c r="AQ93" i="18"/>
  <c r="AF93" i="18"/>
  <c r="AQ92" i="18"/>
  <c r="AF92" i="18"/>
  <c r="AQ91" i="18"/>
  <c r="AF91" i="18"/>
  <c r="AQ90" i="18"/>
  <c r="AF90" i="18"/>
  <c r="AQ89" i="18"/>
  <c r="AF89" i="18"/>
  <c r="AQ88" i="18"/>
  <c r="AF88" i="18"/>
  <c r="AQ87" i="18"/>
  <c r="AF87" i="18"/>
  <c r="AQ86" i="18"/>
  <c r="AF86" i="18"/>
  <c r="AQ85" i="18"/>
  <c r="AF85" i="18"/>
  <c r="AQ84" i="18"/>
  <c r="AF84" i="18"/>
  <c r="AQ83" i="18"/>
  <c r="AF83" i="18"/>
  <c r="AQ77" i="18"/>
  <c r="AF77" i="18"/>
  <c r="AQ76" i="18"/>
  <c r="AF76" i="18"/>
  <c r="AQ75" i="18"/>
  <c r="AF75" i="18"/>
  <c r="AQ73" i="18"/>
  <c r="AF73" i="18"/>
  <c r="AQ72" i="18"/>
  <c r="AF72" i="18"/>
  <c r="AQ71" i="18"/>
  <c r="AF71" i="18"/>
  <c r="AF70" i="18"/>
  <c r="AQ68" i="18"/>
  <c r="AF68" i="18"/>
  <c r="AQ67" i="18"/>
  <c r="AF67" i="18"/>
  <c r="AQ66" i="18"/>
  <c r="AF66" i="18"/>
  <c r="AQ65" i="18"/>
  <c r="AF65" i="18"/>
  <c r="AQ64" i="18"/>
  <c r="AF64" i="18"/>
  <c r="AQ63" i="18"/>
  <c r="AF63" i="18"/>
  <c r="AQ62" i="18"/>
  <c r="AF62" i="18"/>
  <c r="AQ61" i="18"/>
  <c r="AF61" i="18"/>
  <c r="AQ60" i="18"/>
  <c r="AF60" i="18"/>
  <c r="AQ59" i="18"/>
  <c r="AF59" i="18"/>
  <c r="AQ58" i="18"/>
  <c r="AF58" i="18"/>
  <c r="AQ57" i="18"/>
  <c r="AF57" i="18"/>
  <c r="AQ56" i="18"/>
  <c r="AF56" i="18"/>
  <c r="AQ55" i="18"/>
  <c r="AF55" i="18"/>
  <c r="AQ54" i="18"/>
  <c r="AF54" i="18"/>
  <c r="AQ53" i="18"/>
  <c r="AF53" i="18"/>
  <c r="AQ52" i="18"/>
  <c r="AF52" i="18"/>
  <c r="AQ51" i="18"/>
  <c r="AF51" i="18"/>
  <c r="AQ50" i="18"/>
  <c r="AF50" i="18"/>
  <c r="AQ49" i="18"/>
  <c r="AF49" i="18"/>
  <c r="AQ43" i="18"/>
  <c r="AF43" i="18"/>
  <c r="AQ42" i="18"/>
  <c r="AF42" i="18"/>
  <c r="AQ41" i="18"/>
  <c r="AF41" i="18"/>
  <c r="AQ40" i="18"/>
  <c r="AF40" i="18"/>
  <c r="AQ39" i="18"/>
  <c r="AF39" i="18"/>
  <c r="AQ38" i="18"/>
  <c r="AF38" i="18"/>
  <c r="AQ37" i="18"/>
  <c r="AF37" i="18"/>
  <c r="AQ36" i="18"/>
  <c r="AF36" i="18"/>
  <c r="AQ35" i="18"/>
  <c r="AF35" i="18"/>
  <c r="AQ34" i="18"/>
  <c r="AF34" i="18"/>
  <c r="AQ32" i="18"/>
  <c r="AF32" i="18"/>
  <c r="AQ31" i="18"/>
  <c r="AF31" i="18"/>
  <c r="AQ30" i="18"/>
  <c r="AF30" i="18"/>
  <c r="AQ29" i="18"/>
  <c r="AF29" i="18"/>
  <c r="AQ28" i="18"/>
  <c r="AF28" i="18"/>
  <c r="AQ27" i="18"/>
  <c r="AF27" i="18"/>
  <c r="AQ24" i="18"/>
  <c r="AF24" i="18"/>
  <c r="AQ22" i="18"/>
  <c r="AF22" i="18"/>
  <c r="AQ21" i="18"/>
  <c r="AF21" i="18"/>
  <c r="AQ20" i="18"/>
  <c r="AF20" i="18"/>
  <c r="AQ19" i="18"/>
  <c r="AF19" i="18"/>
  <c r="AQ18" i="18"/>
  <c r="AF18" i="18"/>
  <c r="AQ17" i="18"/>
  <c r="AF17" i="18"/>
  <c r="AQ16" i="18"/>
  <c r="AF16" i="18"/>
  <c r="AQ15" i="18"/>
  <c r="AF15" i="18"/>
  <c r="AQ14" i="18"/>
  <c r="AF14" i="18"/>
  <c r="AQ13" i="18"/>
  <c r="AF13" i="18"/>
  <c r="AQ12" i="18"/>
  <c r="AF12" i="18"/>
  <c r="AQ11" i="18"/>
  <c r="AF11" i="18"/>
  <c r="AQ10" i="18"/>
  <c r="AF10" i="18"/>
  <c r="AQ9" i="18"/>
  <c r="AF9" i="18"/>
  <c r="AQ8" i="18"/>
  <c r="AF8" i="18"/>
  <c r="AQ7" i="18"/>
  <c r="AF7" i="18"/>
  <c r="AU7" i="18" l="1"/>
  <c r="AU8" i="18"/>
  <c r="AU9" i="18"/>
  <c r="AU10" i="18"/>
  <c r="AU11" i="18"/>
  <c r="AU12" i="18"/>
  <c r="AU13" i="18"/>
  <c r="AU14" i="18"/>
  <c r="AU15" i="18"/>
  <c r="AU16" i="18"/>
  <c r="AU17" i="18"/>
  <c r="AU18" i="18"/>
  <c r="AU19" i="18"/>
  <c r="AU20" i="18"/>
  <c r="AU21" i="18"/>
  <c r="AU22" i="18"/>
  <c r="AU24" i="18"/>
  <c r="AU27" i="18"/>
  <c r="AU28" i="18"/>
  <c r="AU29" i="18"/>
  <c r="AU30" i="18"/>
  <c r="AU31" i="18"/>
  <c r="AU32" i="18"/>
  <c r="AU34" i="18"/>
  <c r="AU35" i="18"/>
  <c r="AU36" i="18"/>
  <c r="AU37" i="18"/>
  <c r="AU38" i="18"/>
  <c r="AU39" i="18"/>
  <c r="AU40" i="18"/>
  <c r="AU41" i="18"/>
  <c r="AU42" i="18"/>
  <c r="AU43" i="18"/>
  <c r="AU49" i="18"/>
  <c r="AU50" i="18"/>
  <c r="AU51" i="18"/>
  <c r="AU52" i="18"/>
  <c r="AU53" i="18"/>
  <c r="AU54" i="18"/>
  <c r="AU55" i="18"/>
  <c r="AU56" i="18"/>
  <c r="AU57" i="18"/>
  <c r="AU58" i="18"/>
  <c r="AU59" i="18"/>
  <c r="AU60" i="18"/>
  <c r="AU61" i="18"/>
  <c r="AU62" i="18"/>
  <c r="AU63" i="18"/>
  <c r="AU64" i="18"/>
  <c r="AU65" i="18"/>
  <c r="AU66" i="18"/>
  <c r="AU67" i="18"/>
  <c r="AU68" i="18"/>
  <c r="AU70" i="18"/>
  <c r="AU71" i="18"/>
  <c r="AU72" i="18"/>
  <c r="AU73" i="18"/>
  <c r="AU75" i="18"/>
  <c r="AU76" i="18"/>
  <c r="AU77" i="18"/>
  <c r="AU83" i="18"/>
  <c r="AU84" i="18"/>
  <c r="AU85" i="18"/>
  <c r="AU86" i="18"/>
  <c r="AU87" i="18"/>
  <c r="AU88" i="18"/>
  <c r="AU89" i="18"/>
  <c r="AU90" i="18"/>
  <c r="AU91" i="18"/>
  <c r="AU92" i="18"/>
  <c r="AU93" i="18"/>
  <c r="AU94" i="18"/>
  <c r="AU95" i="18"/>
  <c r="AU96" i="18"/>
  <c r="AU97" i="18"/>
  <c r="AU99" i="18"/>
  <c r="AU100" i="18"/>
  <c r="AU101" i="18"/>
  <c r="AU102" i="18"/>
  <c r="AU103" i="18"/>
  <c r="AU104" i="18"/>
  <c r="AU105" i="18"/>
  <c r="AU107" i="18"/>
  <c r="AU108" i="18"/>
  <c r="AU109" i="18"/>
  <c r="AU111" i="18"/>
  <c r="AU117" i="18"/>
  <c r="AU118" i="18"/>
  <c r="AU119" i="18"/>
  <c r="AU120" i="18"/>
  <c r="AU122" i="18"/>
  <c r="AU123" i="18"/>
  <c r="AU124" i="18"/>
  <c r="AU125" i="18"/>
  <c r="AU126" i="18"/>
  <c r="AU128" i="18"/>
  <c r="AU129" i="18"/>
  <c r="AU131" i="18"/>
  <c r="AU132" i="18"/>
  <c r="AU133" i="18"/>
  <c r="AU134" i="18"/>
  <c r="AU135" i="18"/>
  <c r="AU137" i="18"/>
  <c r="AU138" i="18"/>
  <c r="AU139" i="18"/>
  <c r="AU140" i="18"/>
  <c r="AU141" i="18"/>
  <c r="AU142" i="18"/>
  <c r="AU144" i="18"/>
  <c r="AU145" i="18"/>
  <c r="AU146" i="18"/>
  <c r="AU152" i="18"/>
  <c r="AU153" i="18"/>
  <c r="AU154" i="18"/>
  <c r="AU155" i="18"/>
  <c r="AU156" i="18"/>
  <c r="AU157" i="18"/>
  <c r="AU158" i="18"/>
  <c r="AU159" i="18"/>
  <c r="AU160" i="18"/>
  <c r="AU161" i="18"/>
  <c r="AU162" i="18"/>
  <c r="AU163" i="18"/>
  <c r="AU164" i="18"/>
  <c r="AU165" i="18"/>
  <c r="AU167" i="18"/>
  <c r="AU166" i="18"/>
  <c r="AU168" i="18"/>
  <c r="AU169" i="18"/>
  <c r="AU170" i="18"/>
  <c r="AU172" i="18"/>
  <c r="AU173" i="18"/>
  <c r="AU174" i="18"/>
  <c r="AU175" i="18"/>
  <c r="AU176" i="18"/>
  <c r="AU177" i="18"/>
  <c r="AU178" i="18"/>
  <c r="AU180" i="18"/>
  <c r="AU186" i="18"/>
  <c r="AU187" i="18"/>
  <c r="AU188" i="18"/>
  <c r="AU189" i="18"/>
  <c r="AU190" i="18"/>
  <c r="AU191" i="18"/>
  <c r="AU192" i="18"/>
  <c r="AU193" i="18"/>
  <c r="AU194" i="18"/>
  <c r="AU195" i="18"/>
  <c r="AU196" i="18"/>
  <c r="AU197" i="18"/>
  <c r="AU198" i="18"/>
  <c r="AU199" i="18"/>
  <c r="AU206" i="18"/>
  <c r="AU200" i="18"/>
  <c r="AU202" i="18"/>
  <c r="AU203" i="18"/>
  <c r="AU204" i="18"/>
  <c r="AU205" i="18"/>
  <c r="AU208" i="18"/>
  <c r="AU209" i="18"/>
  <c r="AU216" i="18"/>
  <c r="AU217" i="18"/>
  <c r="AU218" i="18"/>
  <c r="AU219" i="18"/>
  <c r="AU220" i="18"/>
  <c r="AU221" i="18"/>
  <c r="AU222" i="18"/>
  <c r="AU223" i="18"/>
  <c r="AU224" i="18"/>
  <c r="AU225" i="18"/>
  <c r="AU226" i="18"/>
  <c r="AU228" i="18"/>
  <c r="AU229" i="18"/>
  <c r="AU230" i="18"/>
  <c r="AU231" i="18"/>
  <c r="AU232" i="18"/>
  <c r="AU233" i="18"/>
  <c r="AU210" i="18"/>
  <c r="AU171" i="18"/>
  <c r="AT210" i="18"/>
  <c r="AT216" i="18"/>
  <c r="AT217" i="18"/>
  <c r="AT218" i="18"/>
  <c r="AT219" i="18"/>
  <c r="AT220" i="18"/>
  <c r="AT221" i="18"/>
  <c r="AT222" i="18"/>
  <c r="AT223" i="18"/>
  <c r="AT224" i="18"/>
  <c r="AT225" i="18"/>
  <c r="AT226" i="18"/>
  <c r="AT228" i="18"/>
  <c r="AT229" i="18"/>
  <c r="AT230" i="18"/>
  <c r="AT231" i="18"/>
  <c r="AT232" i="18"/>
  <c r="AT233" i="18"/>
  <c r="AT186" i="18"/>
  <c r="AT187" i="18"/>
  <c r="AT188" i="18"/>
  <c r="AT189" i="18"/>
  <c r="AT190" i="18"/>
  <c r="AT191" i="18"/>
  <c r="AT192" i="18"/>
  <c r="AT193" i="18"/>
  <c r="AT194" i="18"/>
  <c r="AT195" i="18"/>
  <c r="AT196" i="18"/>
  <c r="AT197" i="18"/>
  <c r="AT198" i="18"/>
  <c r="AT199" i="18"/>
  <c r="AT206" i="18"/>
  <c r="AT200" i="18"/>
  <c r="AT202" i="18"/>
  <c r="AT203" i="18"/>
  <c r="AT204" i="18"/>
  <c r="AT205" i="18"/>
  <c r="AT208" i="18"/>
  <c r="AT209" i="18"/>
  <c r="AT152" i="18"/>
  <c r="AT153" i="18"/>
  <c r="AT154" i="18"/>
  <c r="AT155" i="18"/>
  <c r="AT156" i="18"/>
  <c r="AT157" i="18"/>
  <c r="AT158" i="18"/>
  <c r="AT159" i="18"/>
  <c r="AT160" i="18"/>
  <c r="AT161" i="18"/>
  <c r="AT162" i="18"/>
  <c r="AT163" i="18"/>
  <c r="AT164" i="18"/>
  <c r="AT165" i="18"/>
  <c r="AT167" i="18"/>
  <c r="AT166" i="18"/>
  <c r="AT168" i="18"/>
  <c r="AT169" i="18"/>
  <c r="AT170" i="18"/>
  <c r="AT171" i="18"/>
  <c r="AT172" i="18"/>
  <c r="AT173" i="18"/>
  <c r="AT174" i="18"/>
  <c r="AT175" i="18"/>
  <c r="AT176" i="18"/>
  <c r="AT177" i="18"/>
  <c r="AT178" i="18"/>
  <c r="AT180" i="18"/>
  <c r="AT117" i="18"/>
  <c r="AT118" i="18"/>
  <c r="AT119" i="18"/>
  <c r="AT120" i="18"/>
  <c r="AT122" i="18"/>
  <c r="AT123" i="18"/>
  <c r="AT124" i="18"/>
  <c r="AT125" i="18"/>
  <c r="AT126" i="18"/>
  <c r="AT128" i="18"/>
  <c r="AT129" i="18"/>
  <c r="AT131" i="18"/>
  <c r="AT132" i="18"/>
  <c r="AT133" i="18"/>
  <c r="AT134" i="18"/>
  <c r="AT135" i="18"/>
  <c r="AT137" i="18"/>
  <c r="AT138" i="18"/>
  <c r="AT139" i="18"/>
  <c r="AT140" i="18"/>
  <c r="AT141" i="18"/>
  <c r="AT142" i="18"/>
  <c r="AT144" i="18"/>
  <c r="AT145" i="18"/>
  <c r="AT146" i="18"/>
  <c r="AT83" i="18"/>
  <c r="AT84" i="18"/>
  <c r="AT85" i="18"/>
  <c r="AT86" i="18"/>
  <c r="AT87" i="18"/>
  <c r="AT88" i="18"/>
  <c r="AT89" i="18"/>
  <c r="AT90" i="18"/>
  <c r="AT91" i="18"/>
  <c r="AT92" i="18"/>
  <c r="AT93" i="18"/>
  <c r="AT94" i="18"/>
  <c r="AT95" i="18"/>
  <c r="AT96" i="18"/>
  <c r="AT97" i="18"/>
  <c r="AT99" i="18"/>
  <c r="AT100" i="18"/>
  <c r="AT101" i="18"/>
  <c r="AT102" i="18"/>
  <c r="AT103" i="18"/>
  <c r="AT104" i="18"/>
  <c r="AT105" i="18"/>
  <c r="AT107" i="18"/>
  <c r="AT108" i="18"/>
  <c r="AT109" i="18"/>
  <c r="AT111" i="18"/>
  <c r="AT49" i="18"/>
  <c r="AT50" i="18"/>
  <c r="AT51" i="18"/>
  <c r="AT52" i="18"/>
  <c r="AT53" i="18"/>
  <c r="AT54" i="18"/>
  <c r="AT55" i="18"/>
  <c r="AT56" i="18"/>
  <c r="AT57" i="18"/>
  <c r="AT58" i="18"/>
  <c r="AT59" i="18"/>
  <c r="AT60" i="18"/>
  <c r="AT61" i="18"/>
  <c r="AT62" i="18"/>
  <c r="AT63" i="18"/>
  <c r="AT64" i="18"/>
  <c r="AT65" i="18"/>
  <c r="AT66" i="18"/>
  <c r="AT67" i="18"/>
  <c r="AT68" i="18"/>
  <c r="AT70" i="18"/>
  <c r="AT71" i="18"/>
  <c r="AT72" i="18"/>
  <c r="AT73" i="18"/>
  <c r="AT75" i="18"/>
  <c r="AT76" i="18"/>
  <c r="AT77" i="18"/>
  <c r="AT9" i="18"/>
  <c r="AT10" i="18"/>
  <c r="AT11" i="18"/>
  <c r="AT12" i="18"/>
  <c r="AT13" i="18"/>
  <c r="AT14" i="18"/>
  <c r="AT15" i="18"/>
  <c r="AT16" i="18"/>
  <c r="AT17" i="18"/>
  <c r="AT18" i="18"/>
  <c r="AT19" i="18"/>
  <c r="AT20" i="18"/>
  <c r="AT21" i="18"/>
  <c r="AT22" i="18"/>
  <c r="AT24" i="18"/>
  <c r="AT27" i="18"/>
  <c r="AT28" i="18"/>
  <c r="AT29" i="18"/>
  <c r="AT30" i="18"/>
  <c r="AT31" i="18"/>
  <c r="AT32" i="18"/>
  <c r="AT34" i="18"/>
  <c r="AT35" i="18"/>
  <c r="AT36" i="18"/>
  <c r="AT37" i="18"/>
  <c r="AT38" i="18"/>
  <c r="AT39" i="18"/>
  <c r="AT40" i="18"/>
  <c r="AT41" i="18"/>
  <c r="AT42" i="18"/>
  <c r="AT43" i="18"/>
  <c r="AT8" i="18"/>
  <c r="AT7" i="18"/>
  <c r="BA233" i="1" l="1"/>
  <c r="BC233" i="1" s="1"/>
  <c r="BA217" i="1"/>
  <c r="BC217" i="1" s="1"/>
  <c r="BA206" i="1"/>
  <c r="BC206" i="1" s="1"/>
  <c r="BA197" i="1"/>
  <c r="BC197" i="1" s="1"/>
  <c r="BA162" i="1"/>
  <c r="BC162" i="1" s="1"/>
  <c r="BA153" i="1"/>
  <c r="BC153" i="1" s="1"/>
  <c r="BC141" i="1"/>
  <c r="BA117" i="1"/>
  <c r="BC117" i="1" s="1"/>
  <c r="BA93" i="1"/>
  <c r="BC93" i="1" s="1"/>
  <c r="BA92" i="1"/>
  <c r="BC92" i="1" s="1"/>
  <c r="BA86" i="1"/>
  <c r="BC86" i="1" s="1"/>
  <c r="BA84" i="1"/>
  <c r="BC84" i="1" s="1"/>
  <c r="BA83" i="1"/>
  <c r="BC83" i="1" s="1"/>
  <c r="BA77" i="1"/>
  <c r="BC77" i="1" s="1"/>
  <c r="BA75" i="1"/>
  <c r="BC75" i="1" s="1"/>
  <c r="BA71" i="1"/>
  <c r="BC71" i="1" s="1"/>
  <c r="BA68" i="1"/>
  <c r="BC68" i="1" s="1"/>
  <c r="BA60" i="1"/>
  <c r="BC60" i="1" s="1"/>
  <c r="BA56" i="1"/>
  <c r="BC56" i="1" s="1"/>
  <c r="BA53" i="1"/>
  <c r="BC53" i="1" s="1"/>
  <c r="BA43" i="1"/>
  <c r="BC43" i="1" s="1"/>
  <c r="BA41" i="1"/>
  <c r="BC41" i="1" s="1"/>
  <c r="BA38" i="1"/>
  <c r="BC38" i="1" s="1"/>
  <c r="BA37" i="1"/>
  <c r="BC37" i="1" s="1"/>
  <c r="BA31" i="1"/>
  <c r="BC31" i="1" s="1"/>
  <c r="BA29" i="1"/>
  <c r="BC29" i="1" s="1"/>
  <c r="BA27" i="1"/>
  <c r="BC27" i="1" s="1"/>
  <c r="BA22" i="1"/>
  <c r="BC22" i="1" s="1"/>
  <c r="AG167" i="1" l="1"/>
  <c r="AI167" i="1" s="1"/>
</calcChain>
</file>

<file path=xl/sharedStrings.xml><?xml version="1.0" encoding="utf-8"?>
<sst xmlns="http://schemas.openxmlformats.org/spreadsheetml/2006/main" count="14506" uniqueCount="442">
  <si>
    <t>Tournaments</t>
  </si>
  <si>
    <t>Current</t>
  </si>
  <si>
    <t xml:space="preserve">Starting </t>
  </si>
  <si>
    <t>Improvement</t>
  </si>
  <si>
    <t xml:space="preserve">Final Result </t>
  </si>
  <si>
    <t>Played</t>
  </si>
  <si>
    <t>Rating</t>
  </si>
  <si>
    <t>Point</t>
  </si>
  <si>
    <t>Weight</t>
  </si>
  <si>
    <t>X weight</t>
  </si>
  <si>
    <t>A</t>
  </si>
  <si>
    <t>B</t>
  </si>
  <si>
    <t>C</t>
  </si>
  <si>
    <t>D</t>
  </si>
  <si>
    <t>E</t>
  </si>
  <si>
    <t>Lastname</t>
  </si>
  <si>
    <t>Firstname</t>
  </si>
  <si>
    <t>B-A</t>
  </si>
  <si>
    <t>CXD</t>
  </si>
  <si>
    <t>Alderslade</t>
  </si>
  <si>
    <t>Dean</t>
  </si>
  <si>
    <t>Alusala</t>
  </si>
  <si>
    <t>Illoke</t>
  </si>
  <si>
    <t>Badenhorst</t>
  </si>
  <si>
    <t>Marnus</t>
  </si>
  <si>
    <t>Barendse</t>
  </si>
  <si>
    <t>Donee</t>
  </si>
  <si>
    <t>Renè</t>
  </si>
  <si>
    <t>Basson</t>
  </si>
  <si>
    <t xml:space="preserve">Basson </t>
  </si>
  <si>
    <t>Christon</t>
  </si>
  <si>
    <t>Isabella</t>
  </si>
  <si>
    <t>Beeslaer</t>
  </si>
  <si>
    <t>Kian</t>
  </si>
  <si>
    <t>Beneke</t>
  </si>
  <si>
    <t>Janru</t>
  </si>
  <si>
    <t>Beukman</t>
  </si>
  <si>
    <t>Gerhard</t>
  </si>
  <si>
    <t>Bezuidenhout</t>
  </si>
  <si>
    <t>Corneil</t>
  </si>
  <si>
    <t>Bischhoff</t>
  </si>
  <si>
    <t>Zaskia</t>
  </si>
  <si>
    <t>Blignaut</t>
  </si>
  <si>
    <t>Divan</t>
  </si>
  <si>
    <t>Jean</t>
  </si>
  <si>
    <t>Jurie</t>
  </si>
  <si>
    <t>Bornman</t>
  </si>
  <si>
    <t>Christiaan</t>
  </si>
  <si>
    <t>Botes</t>
  </si>
  <si>
    <t>Edmond</t>
  </si>
  <si>
    <t>Bothma</t>
  </si>
  <si>
    <t>Francè</t>
  </si>
  <si>
    <t>Lenè</t>
  </si>
  <si>
    <t>Breytenbach</t>
  </si>
  <si>
    <t>Nina</t>
  </si>
  <si>
    <t>Brunette</t>
  </si>
  <si>
    <t>Declan</t>
  </si>
  <si>
    <t>Buitendach</t>
  </si>
  <si>
    <t>Kimberleigh</t>
  </si>
  <si>
    <t>Burger</t>
  </si>
  <si>
    <t>Cornè</t>
  </si>
  <si>
    <t>Castelyn A</t>
  </si>
  <si>
    <t>Amore</t>
  </si>
  <si>
    <t>Cilliers</t>
  </si>
  <si>
    <t>Estian</t>
  </si>
  <si>
    <t>Waldo</t>
  </si>
  <si>
    <t>Claassen</t>
  </si>
  <si>
    <t>Adri</t>
  </si>
  <si>
    <t>Helga</t>
  </si>
  <si>
    <t>Coetzee</t>
  </si>
  <si>
    <t>Hugo</t>
  </si>
  <si>
    <t xml:space="preserve">Cronje JM </t>
  </si>
  <si>
    <t>JM</t>
  </si>
  <si>
    <t>De Bruyn</t>
  </si>
  <si>
    <t>Eduan</t>
  </si>
  <si>
    <t>Sheldon</t>
  </si>
  <si>
    <t>?</t>
  </si>
  <si>
    <t>de Kock</t>
  </si>
  <si>
    <t>Anrich</t>
  </si>
  <si>
    <t>Leanke</t>
  </si>
  <si>
    <t>de Koning</t>
  </si>
  <si>
    <t>JJ</t>
  </si>
  <si>
    <t>de Villiers</t>
  </si>
  <si>
    <t>Carli</t>
  </si>
  <si>
    <t>Michael</t>
  </si>
  <si>
    <t>Dixon</t>
  </si>
  <si>
    <t>Ruben</t>
  </si>
  <si>
    <t>du Raan</t>
  </si>
  <si>
    <t>Claude</t>
  </si>
  <si>
    <t>Marco</t>
  </si>
  <si>
    <t>du Toit</t>
  </si>
  <si>
    <t>Henk</t>
  </si>
  <si>
    <t>Louwrens</t>
  </si>
  <si>
    <t>DuPreez</t>
  </si>
  <si>
    <t>Kristy</t>
  </si>
  <si>
    <t>Ebersohn</t>
  </si>
  <si>
    <t>Chanè</t>
  </si>
  <si>
    <t>Ruan</t>
  </si>
  <si>
    <t>Ehlers</t>
  </si>
  <si>
    <t>Neil</t>
  </si>
  <si>
    <t>Engelbrecht</t>
  </si>
  <si>
    <t>Minè</t>
  </si>
  <si>
    <t>Erasmus</t>
  </si>
  <si>
    <t>De Wet</t>
  </si>
  <si>
    <t>Hanno</t>
  </si>
  <si>
    <t>Faure</t>
  </si>
  <si>
    <t>Leanè</t>
  </si>
  <si>
    <t>Ferreira</t>
  </si>
  <si>
    <t>Fivaz</t>
  </si>
  <si>
    <t>Shandre</t>
  </si>
  <si>
    <t>Fourie</t>
  </si>
  <si>
    <t>Dekker</t>
  </si>
  <si>
    <t>Fraser</t>
  </si>
  <si>
    <t>Funk</t>
  </si>
  <si>
    <t>Ulrich</t>
  </si>
  <si>
    <t>GeldenhuysC</t>
  </si>
  <si>
    <t>Conrad</t>
  </si>
  <si>
    <t>Gezernik</t>
  </si>
  <si>
    <t>Rowen</t>
  </si>
  <si>
    <t>Goosen</t>
  </si>
  <si>
    <t>Stefan</t>
  </si>
  <si>
    <t>Harris</t>
  </si>
  <si>
    <t>Rohnan</t>
  </si>
  <si>
    <t>Monique</t>
  </si>
  <si>
    <t>Henning</t>
  </si>
  <si>
    <t xml:space="preserve">Heyns </t>
  </si>
  <si>
    <t>Alex</t>
  </si>
  <si>
    <t>Holder</t>
  </si>
  <si>
    <t>Cullen</t>
  </si>
  <si>
    <t>Homan</t>
  </si>
  <si>
    <t>Chris</t>
  </si>
  <si>
    <t>Jacobs</t>
  </si>
  <si>
    <t>Janè</t>
  </si>
  <si>
    <t>Jones</t>
  </si>
  <si>
    <t>Eckhardt</t>
  </si>
  <si>
    <t>Jonk</t>
  </si>
  <si>
    <t>Nikola</t>
  </si>
  <si>
    <t>Mia</t>
  </si>
  <si>
    <t>JvRensburg</t>
  </si>
  <si>
    <t>Jacques</t>
  </si>
  <si>
    <t>Khumalo</t>
  </si>
  <si>
    <t>Zama</t>
  </si>
  <si>
    <t>Kleingeld</t>
  </si>
  <si>
    <t>Koekemoer</t>
  </si>
  <si>
    <t>Wian</t>
  </si>
  <si>
    <t>Korf</t>
  </si>
  <si>
    <t>Kroese</t>
  </si>
  <si>
    <t>Gerard</t>
  </si>
  <si>
    <t xml:space="preserve">Kroese </t>
  </si>
  <si>
    <t>Ivan</t>
  </si>
  <si>
    <t>Kroezen D</t>
  </si>
  <si>
    <t>Derick</t>
  </si>
  <si>
    <t>Kroezen M</t>
  </si>
  <si>
    <t>Monty</t>
  </si>
  <si>
    <t>Kruger</t>
  </si>
  <si>
    <t>Ida-Marie</t>
  </si>
  <si>
    <t>Louis</t>
  </si>
  <si>
    <t>Kunert</t>
  </si>
  <si>
    <t>Madeleine</t>
  </si>
  <si>
    <t>Kuyler</t>
  </si>
  <si>
    <t>Heinrich</t>
  </si>
  <si>
    <t>Labuschagne</t>
  </si>
  <si>
    <t>Danè</t>
  </si>
  <si>
    <t>Lategaan</t>
  </si>
  <si>
    <t>Daniel</t>
  </si>
  <si>
    <t>Lourens</t>
  </si>
  <si>
    <t>Mahlase</t>
  </si>
  <si>
    <t>Sedi</t>
  </si>
  <si>
    <t>Majoko</t>
  </si>
  <si>
    <t>Makoka</t>
  </si>
  <si>
    <t>Ofentsie</t>
  </si>
  <si>
    <t>Malan</t>
  </si>
  <si>
    <t>Anke</t>
  </si>
  <si>
    <t>Matthee</t>
  </si>
  <si>
    <t>Lawrence</t>
  </si>
  <si>
    <t>Mills</t>
  </si>
  <si>
    <t>Jody</t>
  </si>
  <si>
    <t>Mokoka</t>
  </si>
  <si>
    <t>Onkgopotse</t>
  </si>
  <si>
    <t>Nel</t>
  </si>
  <si>
    <t>Anè</t>
  </si>
  <si>
    <t>Nice</t>
  </si>
  <si>
    <t>Park</t>
  </si>
  <si>
    <t>Jiwon</t>
  </si>
  <si>
    <t>Jiyu</t>
  </si>
  <si>
    <t>Phelps</t>
  </si>
  <si>
    <t>Colson</t>
  </si>
  <si>
    <t>Pretorius</t>
  </si>
  <si>
    <t>Leandri</t>
  </si>
  <si>
    <t>Prinsloo</t>
  </si>
  <si>
    <t>Le-Ann</t>
  </si>
  <si>
    <t>Rheeder</t>
  </si>
  <si>
    <t>Rudolph</t>
  </si>
  <si>
    <t>Roberts</t>
  </si>
  <si>
    <t>Stephan</t>
  </si>
  <si>
    <t>Rossouw</t>
  </si>
  <si>
    <t>Zandrè</t>
  </si>
  <si>
    <t>Sarovic</t>
  </si>
  <si>
    <t>Milosh</t>
  </si>
  <si>
    <t>Yovan</t>
  </si>
  <si>
    <t>Scheepers</t>
  </si>
  <si>
    <t>Clarisse</t>
  </si>
  <si>
    <t>Scholtz</t>
  </si>
  <si>
    <t>Elanie</t>
  </si>
  <si>
    <t>Kay-lee</t>
  </si>
  <si>
    <t>Schutte</t>
  </si>
  <si>
    <t>Jan</t>
  </si>
  <si>
    <t>Serfontein</t>
  </si>
  <si>
    <t>Ewert</t>
  </si>
  <si>
    <t>Joshua</t>
  </si>
  <si>
    <t>Smit</t>
  </si>
  <si>
    <t>Ingrid</t>
  </si>
  <si>
    <t>Kayla</t>
  </si>
  <si>
    <t>Lana</t>
  </si>
  <si>
    <t>Steenkamp</t>
  </si>
  <si>
    <t>Anton</t>
  </si>
  <si>
    <t>Rikus</t>
  </si>
  <si>
    <t>Steyl</t>
  </si>
  <si>
    <t>Liza</t>
  </si>
  <si>
    <t>Strydom</t>
  </si>
  <si>
    <t>Swannepoel</t>
  </si>
  <si>
    <t>Andreas</t>
  </si>
  <si>
    <t>Swart</t>
  </si>
  <si>
    <t>Nicole</t>
  </si>
  <si>
    <t>Hayley</t>
  </si>
  <si>
    <t>van Aardt</t>
  </si>
  <si>
    <t>van der Linde</t>
  </si>
  <si>
    <t>van Dyk</t>
  </si>
  <si>
    <t>Marizanne</t>
  </si>
  <si>
    <t>van Emmenis</t>
  </si>
  <si>
    <t>Ulrike</t>
  </si>
  <si>
    <t>van Schoor</t>
  </si>
  <si>
    <t>van Staden</t>
  </si>
  <si>
    <t>Andrè</t>
  </si>
  <si>
    <t>van Zyl</t>
  </si>
  <si>
    <t>Anchen</t>
  </si>
  <si>
    <t>Juhnè</t>
  </si>
  <si>
    <t>vAswegen</t>
  </si>
  <si>
    <t>vd Bank</t>
  </si>
  <si>
    <t>vd Berg</t>
  </si>
  <si>
    <t>Adriaan</t>
  </si>
  <si>
    <t>vd Merwe</t>
  </si>
  <si>
    <t>Bertie</t>
  </si>
  <si>
    <t>Juan</t>
  </si>
  <si>
    <t>vdMerwe</t>
  </si>
  <si>
    <t>Koot</t>
  </si>
  <si>
    <t>Vermaak</t>
  </si>
  <si>
    <t>vHeerden</t>
  </si>
  <si>
    <t>Nadia</t>
  </si>
  <si>
    <t>Paul</t>
  </si>
  <si>
    <t>vSchalkwyk</t>
  </si>
  <si>
    <t>Dian</t>
  </si>
  <si>
    <t>Unè</t>
  </si>
  <si>
    <t>vVeijeren</t>
  </si>
  <si>
    <t>Walters</t>
  </si>
  <si>
    <t>Werner</t>
  </si>
  <si>
    <t>Christoff</t>
  </si>
  <si>
    <t>Wurm</t>
  </si>
  <si>
    <t>Total</t>
  </si>
  <si>
    <t>wins</t>
  </si>
  <si>
    <t>losses</t>
  </si>
  <si>
    <t>win/loss</t>
  </si>
  <si>
    <t>ratio</t>
  </si>
  <si>
    <t>win</t>
  </si>
  <si>
    <t>loss</t>
  </si>
  <si>
    <t>Matches</t>
  </si>
  <si>
    <t>Mental</t>
  </si>
  <si>
    <t>Toughness</t>
  </si>
  <si>
    <t>Category1</t>
  </si>
  <si>
    <t>Category2</t>
  </si>
  <si>
    <t>Category3</t>
  </si>
  <si>
    <t>Category 0</t>
  </si>
  <si>
    <t xml:space="preserve">Supposed </t>
  </si>
  <si>
    <t>to</t>
  </si>
  <si>
    <t>Lose</t>
  </si>
  <si>
    <t>Beat the</t>
  </si>
  <si>
    <t>same</t>
  </si>
  <si>
    <t xml:space="preserve">Lost to </t>
  </si>
  <si>
    <t>the same</t>
  </si>
  <si>
    <t>rating</t>
  </si>
  <si>
    <t>Beat one</t>
  </si>
  <si>
    <t xml:space="preserve">better </t>
  </si>
  <si>
    <t>one weaker</t>
  </si>
  <si>
    <t>Beat two</t>
  </si>
  <si>
    <t>better</t>
  </si>
  <si>
    <t>Lost to 2</t>
  </si>
  <si>
    <t>weaker</t>
  </si>
  <si>
    <t>Positive</t>
  </si>
  <si>
    <t>Score</t>
  </si>
  <si>
    <t>Negative</t>
  </si>
  <si>
    <t xml:space="preserve">for </t>
  </si>
  <si>
    <t>Final</t>
  </si>
  <si>
    <t>ITN</t>
  </si>
  <si>
    <t xml:space="preserve">Rating </t>
  </si>
  <si>
    <t>Ratio of</t>
  </si>
  <si>
    <t>win pts</t>
  </si>
  <si>
    <t>deVilliers</t>
  </si>
  <si>
    <t>Bernardt</t>
  </si>
  <si>
    <t>Marinette</t>
  </si>
  <si>
    <t>Goebel</t>
  </si>
  <si>
    <t>Jaden</t>
  </si>
  <si>
    <t>Langenhoven</t>
  </si>
  <si>
    <t>Lehan</t>
  </si>
  <si>
    <t>Njubulu</t>
  </si>
  <si>
    <t>Lise-Marie</t>
  </si>
  <si>
    <t>Roux</t>
  </si>
  <si>
    <t>Cornelia</t>
  </si>
  <si>
    <t>Lize</t>
  </si>
  <si>
    <t>vMeyeren</t>
  </si>
  <si>
    <t>Brandon</t>
  </si>
  <si>
    <t>vNiekerk</t>
  </si>
  <si>
    <t>Kirsti</t>
  </si>
  <si>
    <t>Beat 3</t>
  </si>
  <si>
    <t>Lost to 3</t>
  </si>
  <si>
    <t>pts</t>
  </si>
  <si>
    <t>Difference</t>
  </si>
  <si>
    <t>positions</t>
  </si>
  <si>
    <t>Ladder</t>
  </si>
  <si>
    <t>against</t>
  </si>
  <si>
    <t>all</t>
  </si>
  <si>
    <t>Ratings</t>
  </si>
  <si>
    <t>How good</t>
  </si>
  <si>
    <t>are you</t>
  </si>
  <si>
    <t>#</t>
  </si>
  <si>
    <t>HOW GOOD A PLAYER ARE YOU? LADDER</t>
  </si>
  <si>
    <t>Davel</t>
  </si>
  <si>
    <t>Jana</t>
  </si>
  <si>
    <t>de Bruyn</t>
  </si>
  <si>
    <t>Gerber</t>
  </si>
  <si>
    <t>Cobus</t>
  </si>
  <si>
    <t>Huan</t>
  </si>
  <si>
    <t>Leo</t>
  </si>
  <si>
    <t>Jadon</t>
  </si>
  <si>
    <t>Maritz</t>
  </si>
  <si>
    <t>Evan</t>
  </si>
  <si>
    <t>Hardus</t>
  </si>
  <si>
    <t>Leonard</t>
  </si>
  <si>
    <t>Tristan</t>
  </si>
  <si>
    <t>Ekki</t>
  </si>
  <si>
    <t>Carroll</t>
  </si>
  <si>
    <t>Dylan</t>
  </si>
  <si>
    <t>Theron</t>
  </si>
  <si>
    <t>Einar</t>
  </si>
  <si>
    <t>Blake</t>
  </si>
  <si>
    <t>Markram</t>
  </si>
  <si>
    <t>Josua</t>
  </si>
  <si>
    <t>Starke</t>
  </si>
  <si>
    <t>Pieter</t>
  </si>
  <si>
    <t>Rethe</t>
  </si>
  <si>
    <t>Vorster</t>
  </si>
  <si>
    <t>Larette</t>
  </si>
  <si>
    <t>Treutens</t>
  </si>
  <si>
    <t>IMPROVEMENT LADDER AFTER GOOD NEWS TOURNAMENT - 25 &amp; 27 June 2016</t>
  </si>
  <si>
    <t>Date: 25&amp;27Jun16</t>
  </si>
  <si>
    <t>LADDER</t>
  </si>
  <si>
    <t>POSITION</t>
  </si>
  <si>
    <t>ON 27Jun</t>
  </si>
  <si>
    <t>Vian</t>
  </si>
  <si>
    <t>Steyn</t>
  </si>
  <si>
    <t>Spurgeon</t>
  </si>
  <si>
    <t xml:space="preserve">Langenhoven </t>
  </si>
  <si>
    <t>Grant</t>
  </si>
  <si>
    <t>Emma</t>
  </si>
  <si>
    <t>Hanin</t>
  </si>
  <si>
    <t>Lukas</t>
  </si>
  <si>
    <t>Thomas</t>
  </si>
  <si>
    <t>Kriel</t>
  </si>
  <si>
    <t>Alexander</t>
  </si>
  <si>
    <t>Lamprecht</t>
  </si>
  <si>
    <t>Ernst</t>
  </si>
  <si>
    <t>van Wyk</t>
  </si>
  <si>
    <t>Aidan</t>
  </si>
  <si>
    <t>IMPROVEMENT LADDER AFTER GOOD NEWS TOURNAMENT - 9 &amp; 11 July 2016</t>
  </si>
  <si>
    <t>Date: 9 &amp; 11 July 16</t>
  </si>
  <si>
    <t>ON 11 Jul</t>
  </si>
  <si>
    <t>IMPROVEMENT LADDER AFTER GOOD NEWS TOURNAMENT - 12&amp;13; 19&amp;20 Aug 16</t>
  </si>
  <si>
    <t>Date: Aug16 Champs</t>
  </si>
  <si>
    <t>Alphabetical</t>
  </si>
  <si>
    <t>ON 20Aug</t>
  </si>
  <si>
    <t xml:space="preserve">Cronje </t>
  </si>
  <si>
    <t>Meier</t>
  </si>
  <si>
    <t>Michelle</t>
  </si>
  <si>
    <t>Burnett</t>
  </si>
  <si>
    <t>Cronje</t>
  </si>
  <si>
    <t>Du Raan</t>
  </si>
  <si>
    <t>Leane</t>
  </si>
  <si>
    <t>to loss</t>
  </si>
  <si>
    <t>Jovan</t>
  </si>
  <si>
    <t>NEW SEASON</t>
  </si>
  <si>
    <t>Chronological</t>
  </si>
  <si>
    <t>Date: 1&amp;3 Oct 16</t>
  </si>
  <si>
    <t>IMPROVEMENT LADDER AFTER GOOD NEWS TOURNAMENT -1&amp;3 Oct 16</t>
  </si>
  <si>
    <t>Janke</t>
  </si>
  <si>
    <t>Ferriera</t>
  </si>
  <si>
    <t>Rhynhardt</t>
  </si>
  <si>
    <t xml:space="preserve">Meier </t>
  </si>
  <si>
    <t>Herman</t>
  </si>
  <si>
    <t>Miles</t>
  </si>
  <si>
    <t>Clarice</t>
  </si>
  <si>
    <t>Oosthuizen</t>
  </si>
  <si>
    <t>Thompson</t>
  </si>
  <si>
    <t>v Staden</t>
  </si>
  <si>
    <t>Date: 1&amp;3 Oct 2016</t>
  </si>
  <si>
    <t>Corrected Mistakes below</t>
  </si>
  <si>
    <t>Jeandrè</t>
  </si>
  <si>
    <t>Elsa</t>
  </si>
  <si>
    <t>Klopper</t>
  </si>
  <si>
    <t>Henko</t>
  </si>
  <si>
    <t>Martin</t>
  </si>
  <si>
    <t>Kyla</t>
  </si>
  <si>
    <t>van der Walt</t>
  </si>
  <si>
    <t>Bosman</t>
  </si>
  <si>
    <t>Campbell</t>
  </si>
  <si>
    <t>Mar-jean</t>
  </si>
  <si>
    <t>Linde</t>
  </si>
  <si>
    <t>Marè</t>
  </si>
  <si>
    <t>TENNIS BURSARY - IMPROVEMENT LADDER AFTER GOOD NEWS TOURNAMENT - 5 Nov16</t>
  </si>
  <si>
    <t>Date: 5 Nov 16</t>
  </si>
  <si>
    <t>ON 5 Nov</t>
  </si>
  <si>
    <t>Jean-Jac</t>
  </si>
  <si>
    <t>in Ladder</t>
  </si>
  <si>
    <t>% Change</t>
  </si>
  <si>
    <t>TENNIS BURSARY - IMPROVEMENT LADDER AFTER GOOD NEWS TOURNAMENT - 5&amp;6 Dec 16 &amp; U/15 Trials</t>
  </si>
  <si>
    <t>Date: 5&amp;6 Dec 16</t>
  </si>
  <si>
    <t>U/15 Trials</t>
  </si>
  <si>
    <t>Botha</t>
  </si>
  <si>
    <t>Tiaan</t>
  </si>
  <si>
    <t>Paula</t>
  </si>
  <si>
    <t>Krige</t>
  </si>
  <si>
    <t>Wilco</t>
  </si>
  <si>
    <t>Jason</t>
  </si>
  <si>
    <t>Langer</t>
  </si>
  <si>
    <t>Carla</t>
  </si>
  <si>
    <t>Meyer</t>
  </si>
  <si>
    <t>Landi</t>
  </si>
  <si>
    <t>van Waveren</t>
  </si>
  <si>
    <t>Nariska</t>
  </si>
  <si>
    <t>ON 6 Dec</t>
  </si>
  <si>
    <t>Date: 6 Dec 16</t>
  </si>
  <si>
    <t>vanWaveren</t>
  </si>
  <si>
    <t>IMPROVEMENT LADDER AFTER GOOD NEWS TOURNAMENT - 5 Nov16</t>
  </si>
  <si>
    <t>IMPROVEMENT LADDER AFTER GOOD NEWS TOURNAMENT - 6 Dec16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</si>
</sst>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u/>
      <sz val="10"/>
      <color rgb="FFFF0000"/>
      <name val="Arial"/>
      <family val="2"/>
    </font>
    <font>
      <b/>
      <i/>
      <u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92D050"/>
      <name val="Calibri"/>
      <family val="2"/>
      <scheme val="minor"/>
    </font>
    <font>
      <b/>
      <i/>
      <u/>
      <sz val="10"/>
      <color rgb="FF92D050"/>
      <name val="Arial"/>
      <family val="2"/>
    </font>
    <font>
      <sz val="9"/>
      <color rgb="FF92D050"/>
      <name val="Calibri"/>
      <family val="2"/>
      <scheme val="minor"/>
    </font>
    <font>
      <sz val="9"/>
      <color theme="9"/>
      <name val="Calibri"/>
      <family val="2"/>
      <scheme val="minor"/>
    </font>
    <font>
      <sz val="11"/>
      <color rgb="FFFFC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0" borderId="7" xfId="0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" fillId="7" borderId="7" xfId="0" applyNumberFormat="1" applyFont="1" applyFill="1" applyBorder="1" applyAlignment="1">
      <alignment horizontal="center"/>
    </xf>
    <xf numFmtId="0" fontId="0" fillId="16" borderId="7" xfId="0" applyFill="1" applyBorder="1"/>
    <xf numFmtId="164" fontId="13" fillId="2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164" fontId="14" fillId="2" borderId="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0" xfId="0" applyBorder="1"/>
    <xf numFmtId="9" fontId="0" fillId="2" borderId="7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4" fontId="20" fillId="2" borderId="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9" fontId="0" fillId="7" borderId="7" xfId="0" applyNumberFormat="1" applyFill="1" applyBorder="1" applyAlignment="1">
      <alignment horizontal="center"/>
    </xf>
    <xf numFmtId="9" fontId="0" fillId="7" borderId="7" xfId="0" applyNumberFormat="1" applyFill="1" applyBorder="1"/>
    <xf numFmtId="10" fontId="0" fillId="7" borderId="7" xfId="0" applyNumberFormat="1" applyFill="1" applyBorder="1"/>
    <xf numFmtId="9" fontId="0" fillId="2" borderId="7" xfId="0" applyNumberFormat="1" applyFill="1" applyBorder="1"/>
    <xf numFmtId="10" fontId="0" fillId="2" borderId="7" xfId="0" applyNumberFormat="1" applyFill="1" applyBorder="1"/>
    <xf numFmtId="164" fontId="3" fillId="2" borderId="7" xfId="0" applyNumberFormat="1" applyFont="1" applyFill="1" applyBorder="1" applyAlignment="1">
      <alignment horizontal="center"/>
    </xf>
    <xf numFmtId="164" fontId="0" fillId="0" borderId="0" xfId="0" applyNumberFormat="1"/>
    <xf numFmtId="164" fontId="18" fillId="2" borderId="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4" fontId="0" fillId="0" borderId="7" xfId="0" applyNumberFormat="1" applyBorder="1"/>
    <xf numFmtId="0" fontId="2" fillId="7" borderId="7" xfId="0" applyFont="1" applyFill="1" applyBorder="1"/>
    <xf numFmtId="164" fontId="0" fillId="7" borderId="7" xfId="0" applyNumberFormat="1" applyFill="1" applyBorder="1"/>
    <xf numFmtId="164" fontId="0" fillId="0" borderId="7" xfId="0" applyNumberForma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0" fillId="6" borderId="10" xfId="0" applyFill="1" applyBorder="1"/>
    <xf numFmtId="0" fontId="0" fillId="0" borderId="3" xfId="0" applyFill="1" applyBorder="1" applyAlignment="1">
      <alignment horizontal="center"/>
    </xf>
    <xf numFmtId="0" fontId="8" fillId="5" borderId="0" xfId="0" applyFont="1" applyFill="1" applyBorder="1"/>
    <xf numFmtId="164" fontId="17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164" fontId="18" fillId="7" borderId="7" xfId="0" applyNumberFormat="1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3" borderId="10" xfId="0" applyFill="1" applyBorder="1"/>
    <xf numFmtId="0" fontId="3" fillId="2" borderId="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/>
    <xf numFmtId="164" fontId="13" fillId="7" borderId="7" xfId="0" applyNumberFormat="1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7" borderId="7" xfId="0" applyNumberForma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17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6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7" xfId="0" applyFill="1" applyBorder="1"/>
    <xf numFmtId="0" fontId="0" fillId="4" borderId="7" xfId="0" applyFill="1" applyBorder="1"/>
    <xf numFmtId="0" fontId="8" fillId="5" borderId="7" xfId="0" applyFont="1" applyFill="1" applyBorder="1"/>
    <xf numFmtId="0" fontId="8" fillId="4" borderId="7" xfId="0" applyFont="1" applyFill="1" applyBorder="1"/>
    <xf numFmtId="0" fontId="0" fillId="6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0" fontId="0" fillId="10" borderId="7" xfId="0" applyFill="1" applyBorder="1"/>
    <xf numFmtId="0" fontId="0" fillId="5" borderId="7" xfId="0" applyFill="1" applyBorder="1"/>
    <xf numFmtId="0" fontId="8" fillId="8" borderId="7" xfId="0" applyFont="1" applyFill="1" applyBorder="1"/>
    <xf numFmtId="0" fontId="0" fillId="11" borderId="7" xfId="0" applyFill="1" applyBorder="1"/>
    <xf numFmtId="0" fontId="0" fillId="12" borderId="7" xfId="0" applyFill="1" applyBorder="1"/>
    <xf numFmtId="0" fontId="8" fillId="13" borderId="7" xfId="0" applyFont="1" applyFill="1" applyBorder="1"/>
    <xf numFmtId="0" fontId="0" fillId="13" borderId="7" xfId="0" applyFill="1" applyBorder="1"/>
    <xf numFmtId="0" fontId="0" fillId="14" borderId="7" xfId="0" applyFill="1" applyBorder="1"/>
    <xf numFmtId="0" fontId="7" fillId="2" borderId="7" xfId="0" applyFont="1" applyFill="1" applyBorder="1" applyAlignment="1">
      <alignment horizontal="center"/>
    </xf>
    <xf numFmtId="0" fontId="8" fillId="9" borderId="7" xfId="0" applyFont="1" applyFill="1" applyBorder="1"/>
    <xf numFmtId="0" fontId="0" fillId="15" borderId="7" xfId="0" applyFill="1" applyBorder="1"/>
    <xf numFmtId="0" fontId="2" fillId="10" borderId="7" xfId="0" applyFont="1" applyFill="1" applyBorder="1"/>
    <xf numFmtId="0" fontId="8" fillId="14" borderId="7" xfId="0" applyFont="1" applyFill="1" applyBorder="1"/>
    <xf numFmtId="0" fontId="12" fillId="8" borderId="7" xfId="0" applyFont="1" applyFill="1" applyBorder="1" applyAlignment="1"/>
    <xf numFmtId="0" fontId="2" fillId="11" borderId="7" xfId="0" applyFont="1" applyFill="1" applyBorder="1"/>
    <xf numFmtId="0" fontId="2" fillId="6" borderId="7" xfId="0" applyFont="1" applyFill="1" applyBorder="1"/>
    <xf numFmtId="0" fontId="2" fillId="14" borderId="7" xfId="0" applyFont="1" applyFill="1" applyBorder="1"/>
    <xf numFmtId="0" fontId="0" fillId="17" borderId="7" xfId="0" applyFill="1" applyBorder="1"/>
    <xf numFmtId="0" fontId="8" fillId="3" borderId="7" xfId="0" applyFont="1" applyFill="1" applyBorder="1"/>
    <xf numFmtId="0" fontId="0" fillId="18" borderId="7" xfId="0" applyFill="1" applyBorder="1"/>
    <xf numFmtId="0" fontId="0" fillId="2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10" borderId="0" xfId="0" applyFill="1" applyBorder="1"/>
    <xf numFmtId="0" fontId="0" fillId="8" borderId="0" xfId="0" applyFill="1" applyBorder="1"/>
    <xf numFmtId="0" fontId="0" fillId="0" borderId="0" xfId="0" applyBorder="1" applyAlignment="1">
      <alignment horizontal="center"/>
    </xf>
    <xf numFmtId="0" fontId="0" fillId="6" borderId="0" xfId="0" applyFill="1" applyBorder="1"/>
    <xf numFmtId="0" fontId="0" fillId="3" borderId="0" xfId="0" applyFill="1" applyBorder="1"/>
    <xf numFmtId="0" fontId="0" fillId="11" borderId="0" xfId="0" applyFill="1" applyBorder="1"/>
    <xf numFmtId="0" fontId="0" fillId="9" borderId="0" xfId="0" applyFill="1" applyBorder="1"/>
    <xf numFmtId="0" fontId="0" fillId="14" borderId="0" xfId="0" applyFill="1" applyBorder="1"/>
    <xf numFmtId="0" fontId="0" fillId="4" borderId="0" xfId="0" applyFill="1" applyBorder="1"/>
    <xf numFmtId="0" fontId="8" fillId="4" borderId="0" xfId="0" applyFont="1" applyFill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2" fillId="12" borderId="7" xfId="0" applyFont="1" applyFill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/>
    <xf numFmtId="0" fontId="0" fillId="0" borderId="5" xfId="0" applyFill="1" applyBorder="1"/>
    <xf numFmtId="164" fontId="23" fillId="2" borderId="7" xfId="0" applyNumberFormat="1" applyFont="1" applyFill="1" applyBorder="1" applyAlignment="1">
      <alignment horizontal="center"/>
    </xf>
    <xf numFmtId="164" fontId="23" fillId="7" borderId="7" xfId="0" applyNumberFormat="1" applyFont="1" applyFill="1" applyBorder="1" applyAlignment="1">
      <alignment horizontal="center"/>
    </xf>
    <xf numFmtId="0" fontId="8" fillId="10" borderId="7" xfId="0" applyFont="1" applyFill="1" applyBorder="1"/>
    <xf numFmtId="0" fontId="8" fillId="12" borderId="7" xfId="0" applyFont="1" applyFill="1" applyBorder="1"/>
    <xf numFmtId="0" fontId="3" fillId="10" borderId="7" xfId="0" applyFont="1" applyFill="1" applyBorder="1"/>
    <xf numFmtId="0" fontId="12" fillId="9" borderId="7" xfId="0" applyFont="1" applyFill="1" applyBorder="1" applyAlignment="1"/>
    <xf numFmtId="0" fontId="12" fillId="20" borderId="7" xfId="0" applyFont="1" applyFill="1" applyBorder="1" applyAlignment="1"/>
    <xf numFmtId="0" fontId="12" fillId="12" borderId="7" xfId="0" applyFont="1" applyFill="1" applyBorder="1" applyAlignment="1"/>
    <xf numFmtId="0" fontId="8" fillId="8" borderId="0" xfId="0" applyFont="1" applyFill="1" applyBorder="1"/>
    <xf numFmtId="0" fontId="0" fillId="2" borderId="5" xfId="0" applyFill="1" applyBorder="1" applyAlignment="1">
      <alignment horizontal="center"/>
    </xf>
    <xf numFmtId="164" fontId="23" fillId="2" borderId="9" xfId="0" applyNumberFormat="1" applyFont="1" applyFill="1" applyBorder="1" applyAlignment="1">
      <alignment horizontal="center"/>
    </xf>
    <xf numFmtId="164" fontId="23" fillId="2" borderId="10" xfId="0" applyNumberFormat="1" applyFont="1" applyFill="1" applyBorder="1" applyAlignment="1">
      <alignment horizontal="center"/>
    </xf>
    <xf numFmtId="164" fontId="24" fillId="2" borderId="7" xfId="0" applyNumberFormat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3" fillId="2" borderId="2" xfId="0" applyFont="1" applyFill="1" applyBorder="1"/>
    <xf numFmtId="0" fontId="0" fillId="2" borderId="3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center"/>
    </xf>
    <xf numFmtId="0" fontId="0" fillId="0" borderId="2" xfId="0" applyFill="1" applyBorder="1"/>
    <xf numFmtId="164" fontId="9" fillId="2" borderId="10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8" fillId="2" borderId="1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21" fillId="14" borderId="7" xfId="0" applyFont="1" applyFill="1" applyBorder="1"/>
    <xf numFmtId="0" fontId="2" fillId="17" borderId="7" xfId="0" applyFont="1" applyFill="1" applyBorder="1"/>
    <xf numFmtId="0" fontId="0" fillId="0" borderId="17" xfId="0" applyBorder="1"/>
    <xf numFmtId="0" fontId="0" fillId="0" borderId="19" xfId="0" applyFill="1" applyBorder="1" applyAlignment="1">
      <alignment horizontal="center"/>
    </xf>
    <xf numFmtId="16" fontId="0" fillId="0" borderId="19" xfId="0" applyNumberFormat="1" applyFill="1" applyBorder="1" applyAlignment="1">
      <alignment horizontal="center"/>
    </xf>
    <xf numFmtId="164" fontId="11" fillId="7" borderId="7" xfId="0" applyNumberFormat="1" applyFont="1" applyFill="1" applyBorder="1" applyAlignment="1">
      <alignment horizontal="center"/>
    </xf>
    <xf numFmtId="164" fontId="10" fillId="7" borderId="7" xfId="0" applyNumberFormat="1" applyFont="1" applyFill="1" applyBorder="1" applyAlignment="1">
      <alignment horizontal="center"/>
    </xf>
    <xf numFmtId="0" fontId="0" fillId="3" borderId="7" xfId="0" applyFont="1" applyFill="1" applyBorder="1"/>
    <xf numFmtId="164" fontId="9" fillId="7" borderId="7" xfId="0" applyNumberFormat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2" fillId="0" borderId="2" xfId="0" applyFont="1" applyBorder="1"/>
    <xf numFmtId="0" fontId="0" fillId="2" borderId="2" xfId="0" applyFill="1" applyBorder="1"/>
    <xf numFmtId="0" fontId="15" fillId="2" borderId="7" xfId="0" applyFont="1" applyFill="1" applyBorder="1" applyAlignment="1">
      <alignment horizontal="center"/>
    </xf>
    <xf numFmtId="164" fontId="19" fillId="7" borderId="7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25" fillId="8" borderId="7" xfId="0" applyFont="1" applyFill="1" applyBorder="1"/>
    <xf numFmtId="0" fontId="25" fillId="14" borderId="7" xfId="0" applyFont="1" applyFill="1" applyBorder="1"/>
    <xf numFmtId="0" fontId="25" fillId="4" borderId="7" xfId="0" applyFont="1" applyFill="1" applyBorder="1"/>
    <xf numFmtId="0" fontId="15" fillId="7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0" borderId="15" xfId="0" applyBorder="1"/>
    <xf numFmtId="0" fontId="0" fillId="2" borderId="1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1" xfId="0" applyNumberFormat="1" applyBorder="1"/>
    <xf numFmtId="10" fontId="0" fillId="0" borderId="9" xfId="0" applyNumberFormat="1" applyBorder="1" applyAlignment="1">
      <alignment horizontal="center"/>
    </xf>
    <xf numFmtId="0" fontId="8" fillId="8" borderId="10" xfId="0" applyFont="1" applyFill="1" applyBorder="1"/>
    <xf numFmtId="164" fontId="15" fillId="7" borderId="7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8" fillId="5" borderId="10" xfId="0" applyFont="1" applyFill="1" applyBorder="1"/>
    <xf numFmtId="0" fontId="8" fillId="9" borderId="10" xfId="0" applyFont="1" applyFill="1" applyBorder="1"/>
    <xf numFmtId="0" fontId="0" fillId="0" borderId="18" xfId="0" applyBorder="1"/>
    <xf numFmtId="0" fontId="3" fillId="3" borderId="7" xfId="0" applyFont="1" applyFill="1" applyBorder="1"/>
    <xf numFmtId="164" fontId="6" fillId="7" borderId="7" xfId="0" applyNumberFormat="1" applyFont="1" applyFill="1" applyBorder="1" applyAlignment="1">
      <alignment horizontal="center"/>
    </xf>
    <xf numFmtId="0" fontId="0" fillId="19" borderId="7" xfId="0" applyFill="1" applyBorder="1"/>
    <xf numFmtId="164" fontId="24" fillId="7" borderId="7" xfId="0" applyNumberFormat="1" applyFont="1" applyFill="1" applyBorder="1" applyAlignment="1">
      <alignment horizontal="center"/>
    </xf>
    <xf numFmtId="0" fontId="0" fillId="9" borderId="7" xfId="0" applyFont="1" applyFill="1" applyBorder="1"/>
    <xf numFmtId="0" fontId="0" fillId="14" borderId="7" xfId="0" applyFont="1" applyFill="1" applyBorder="1"/>
    <xf numFmtId="0" fontId="13" fillId="7" borderId="7" xfId="0" applyFont="1" applyFill="1" applyBorder="1" applyAlignment="1">
      <alignment horizontal="center"/>
    </xf>
    <xf numFmtId="0" fontId="0" fillId="0" borderId="0" xfId="0" applyFill="1" applyBorder="1"/>
    <xf numFmtId="164" fontId="0" fillId="2" borderId="4" xfId="0" applyNumberFormat="1" applyFill="1" applyBorder="1"/>
    <xf numFmtId="164" fontId="0" fillId="2" borderId="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7" borderId="1" xfId="0" applyFont="1" applyFill="1" applyBorder="1"/>
    <xf numFmtId="0" fontId="0" fillId="6" borderId="4" xfId="0" applyFill="1" applyBorder="1"/>
    <xf numFmtId="0" fontId="8" fillId="9" borderId="4" xfId="0" applyFont="1" applyFill="1" applyBorder="1"/>
    <xf numFmtId="0" fontId="0" fillId="10" borderId="1" xfId="0" applyFill="1" applyBorder="1"/>
    <xf numFmtId="0" fontId="0" fillId="14" borderId="1" xfId="0" applyFill="1" applyBorder="1"/>
    <xf numFmtId="0" fontId="0" fillId="12" borderId="4" xfId="0" applyFill="1" applyBorder="1"/>
    <xf numFmtId="0" fontId="2" fillId="12" borderId="4" xfId="0" applyFont="1" applyFill="1" applyBorder="1"/>
    <xf numFmtId="0" fontId="0" fillId="0" borderId="7" xfId="0" applyFill="1" applyBorder="1"/>
    <xf numFmtId="0" fontId="0" fillId="14" borderId="4" xfId="0" applyFill="1" applyBorder="1"/>
    <xf numFmtId="0" fontId="0" fillId="9" borderId="4" xfId="0" applyFill="1" applyBorder="1"/>
    <xf numFmtId="0" fontId="0" fillId="5" borderId="4" xfId="0" applyFill="1" applyBorder="1"/>
    <xf numFmtId="0" fontId="0" fillId="10" borderId="4" xfId="0" applyFill="1" applyBorder="1"/>
    <xf numFmtId="0" fontId="0" fillId="11" borderId="1" xfId="0" applyFill="1" applyBorder="1"/>
    <xf numFmtId="0" fontId="0" fillId="9" borderId="1" xfId="0" applyFill="1" applyBorder="1"/>
    <xf numFmtId="0" fontId="0" fillId="17" borderId="4" xfId="0" applyFill="1" applyBorder="1"/>
    <xf numFmtId="0" fontId="8" fillId="13" borderId="15" xfId="0" applyFont="1" applyFill="1" applyBorder="1"/>
    <xf numFmtId="0" fontId="0" fillId="4" borderId="15" xfId="0" applyFill="1" applyBorder="1"/>
    <xf numFmtId="0" fontId="0" fillId="8" borderId="15" xfId="0" applyFill="1" applyBorder="1"/>
    <xf numFmtId="164" fontId="6" fillId="7" borderId="2" xfId="0" applyNumberFormat="1" applyFont="1" applyFill="1" applyBorder="1" applyAlignment="1">
      <alignment horizontal="center"/>
    </xf>
    <xf numFmtId="164" fontId="23" fillId="2" borderId="5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164" fontId="23" fillId="2" borderId="14" xfId="0" applyNumberFormat="1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164" fontId="0" fillId="0" borderId="19" xfId="0" applyNumberFormat="1" applyBorder="1"/>
    <xf numFmtId="15" fontId="0" fillId="0" borderId="5" xfId="0" applyNumberFormat="1" applyFill="1" applyBorder="1" applyAlignment="1">
      <alignment horizontal="center"/>
    </xf>
    <xf numFmtId="15" fontId="0" fillId="0" borderId="14" xfId="0" applyNumberFormat="1" applyFill="1" applyBorder="1" applyAlignment="1">
      <alignment horizontal="center"/>
    </xf>
    <xf numFmtId="9" fontId="0" fillId="2" borderId="13" xfId="0" applyNumberForma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/>
    <xf numFmtId="0" fontId="0" fillId="2" borderId="13" xfId="0" applyFill="1" applyBorder="1"/>
    <xf numFmtId="0" fontId="3" fillId="3" borderId="0" xfId="0" applyFont="1" applyFill="1" applyBorder="1"/>
    <xf numFmtId="164" fontId="26" fillId="7" borderId="7" xfId="0" applyNumberFormat="1" applyFont="1" applyFill="1" applyBorder="1" applyAlignment="1">
      <alignment horizontal="center"/>
    </xf>
    <xf numFmtId="164" fontId="27" fillId="7" borderId="7" xfId="0" applyNumberFormat="1" applyFont="1" applyFill="1" applyBorder="1" applyAlignment="1">
      <alignment horizontal="center"/>
    </xf>
    <xf numFmtId="164" fontId="28" fillId="7" borderId="7" xfId="0" applyNumberFormat="1" applyFont="1" applyFill="1" applyBorder="1" applyAlignment="1">
      <alignment horizontal="center"/>
    </xf>
    <xf numFmtId="164" fontId="29" fillId="7" borderId="7" xfId="0" applyNumberFormat="1" applyFont="1" applyFill="1" applyBorder="1" applyAlignment="1">
      <alignment horizontal="center"/>
    </xf>
    <xf numFmtId="164" fontId="30" fillId="7" borderId="7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0" fillId="2" borderId="0" xfId="0" applyFill="1" applyBorder="1"/>
    <xf numFmtId="164" fontId="0" fillId="7" borderId="9" xfId="0" applyNumberFormat="1" applyFill="1" applyBorder="1" applyAlignment="1">
      <alignment horizontal="center"/>
    </xf>
    <xf numFmtId="15" fontId="0" fillId="0" borderId="19" xfId="0" applyNumberFormat="1" applyFill="1" applyBorder="1" applyAlignment="1">
      <alignment horizontal="center"/>
    </xf>
    <xf numFmtId="15" fontId="0" fillId="0" borderId="1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23" fillId="2" borderId="13" xfId="0" applyNumberFormat="1" applyFont="1" applyFill="1" applyBorder="1" applyAlignment="1">
      <alignment horizontal="center"/>
    </xf>
    <xf numFmtId="164" fontId="31" fillId="7" borderId="7" xfId="0" applyNumberFormat="1" applyFont="1" applyFill="1" applyBorder="1" applyAlignment="1">
      <alignment horizontal="center"/>
    </xf>
    <xf numFmtId="9" fontId="15" fillId="7" borderId="7" xfId="0" applyNumberFormat="1" applyFont="1" applyFill="1" applyBorder="1" applyAlignment="1">
      <alignment horizontal="center"/>
    </xf>
    <xf numFmtId="9" fontId="15" fillId="7" borderId="7" xfId="0" applyNumberFormat="1" applyFont="1" applyFill="1" applyBorder="1"/>
    <xf numFmtId="10" fontId="15" fillId="7" borderId="7" xfId="0" applyNumberFormat="1" applyFont="1" applyFill="1" applyBorder="1"/>
    <xf numFmtId="164" fontId="17" fillId="7" borderId="10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164" fontId="31" fillId="2" borderId="7" xfId="0" applyNumberFormat="1" applyFont="1" applyFill="1" applyBorder="1" applyAlignment="1">
      <alignment horizontal="center"/>
    </xf>
    <xf numFmtId="164" fontId="29" fillId="2" borderId="7" xfId="0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30" fillId="2" borderId="7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0" fillId="2" borderId="15" xfId="0" applyFill="1" applyBorder="1"/>
    <xf numFmtId="0" fontId="21" fillId="0" borderId="10" xfId="0" applyFont="1" applyFill="1" applyBorder="1"/>
    <xf numFmtId="0" fontId="21" fillId="0" borderId="25" xfId="0" applyFont="1" applyBorder="1"/>
    <xf numFmtId="0" fontId="0" fillId="2" borderId="26" xfId="0" applyFill="1" applyBorder="1" applyAlignment="1">
      <alignment horizontal="center"/>
    </xf>
    <xf numFmtId="0" fontId="0" fillId="2" borderId="14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1" fillId="0" borderId="7" xfId="0" applyFont="1" applyFill="1" applyBorder="1"/>
    <xf numFmtId="0" fontId="21" fillId="0" borderId="27" xfId="0" applyFont="1" applyBorder="1"/>
    <xf numFmtId="0" fontId="0" fillId="2" borderId="28" xfId="0" applyFill="1" applyBorder="1" applyAlignment="1">
      <alignment horizontal="center"/>
    </xf>
    <xf numFmtId="0" fontId="0" fillId="7" borderId="0" xfId="0" applyFill="1" applyBorder="1"/>
    <xf numFmtId="0" fontId="2" fillId="9" borderId="7" xfId="0" applyFont="1" applyFill="1" applyBorder="1"/>
    <xf numFmtId="164" fontId="6" fillId="2" borderId="13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26" fillId="2" borderId="7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0" fontId="0" fillId="7" borderId="9" xfId="0" applyNumberFormat="1" applyFill="1" applyBorder="1" applyAlignment="1">
      <alignment horizontal="center"/>
    </xf>
    <xf numFmtId="16" fontId="0" fillId="0" borderId="6" xfId="0" applyNumberFormat="1" applyFill="1" applyBorder="1" applyAlignment="1">
      <alignment horizontal="center"/>
    </xf>
    <xf numFmtId="15" fontId="0" fillId="0" borderId="6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G1006"/>
  <sheetViews>
    <sheetView topLeftCell="BY1" zoomScale="110" zoomScaleNormal="110" workbookViewId="0">
      <selection activeCell="BY1" sqref="BY1:CG233"/>
    </sheetView>
  </sheetViews>
  <sheetFormatPr defaultRowHeight="15" x14ac:dyDescent="0.25"/>
  <cols>
    <col min="1" max="8" width="9" style="89"/>
    <col min="11" max="11" width="8.42578125" bestFit="1" customWidth="1"/>
    <col min="15" max="15" width="10.42578125" bestFit="1" customWidth="1"/>
  </cols>
  <sheetData>
    <row r="1" spans="1:85" ht="15.75" thickBot="1" x14ac:dyDescent="0.3">
      <c r="A1" s="89" t="s">
        <v>422</v>
      </c>
      <c r="I1" s="1"/>
      <c r="J1" s="1"/>
      <c r="K1" s="1"/>
      <c r="L1" s="1"/>
      <c r="M1" s="89"/>
      <c r="N1" s="89"/>
      <c r="O1" s="89"/>
      <c r="P1" s="89"/>
      <c r="Q1" s="89"/>
      <c r="R1" s="89"/>
      <c r="S1" s="1"/>
      <c r="T1" s="1"/>
      <c r="U1" s="1"/>
      <c r="V1" s="1"/>
      <c r="W1" s="1"/>
      <c r="X1" s="1"/>
      <c r="Y1" s="1"/>
      <c r="Z1" s="1"/>
      <c r="AA1" s="1"/>
      <c r="AB1" s="1" t="s">
        <v>352</v>
      </c>
      <c r="AC1" s="1"/>
      <c r="AD1" s="1"/>
      <c r="AE1" s="1"/>
      <c r="AF1" s="1"/>
      <c r="AG1" s="1"/>
      <c r="AH1" s="1"/>
      <c r="AI1" s="1"/>
      <c r="AJ1" s="59"/>
      <c r="AK1" s="1"/>
      <c r="AL1" s="1" t="s">
        <v>372</v>
      </c>
      <c r="AM1" s="1"/>
      <c r="AN1" s="1"/>
      <c r="AO1" s="89"/>
      <c r="AP1" s="89"/>
      <c r="AQ1" s="89"/>
      <c r="AR1" s="89"/>
      <c r="AS1" s="89"/>
      <c r="AT1" s="89"/>
      <c r="AV1" s="89" t="s">
        <v>375</v>
      </c>
      <c r="AW1" s="89"/>
      <c r="AX1" s="89"/>
      <c r="AY1" s="89"/>
      <c r="AZ1" s="89"/>
      <c r="BA1" s="89"/>
      <c r="BB1" s="89"/>
      <c r="BC1" s="89"/>
      <c r="BD1" s="89"/>
      <c r="BF1" s="89" t="s">
        <v>391</v>
      </c>
      <c r="BG1" s="89"/>
      <c r="BH1" s="89"/>
      <c r="BI1" s="89"/>
      <c r="BJ1" s="89"/>
      <c r="BK1" s="89"/>
      <c r="BL1" s="89"/>
      <c r="BM1" s="89"/>
      <c r="BO1" s="89" t="s">
        <v>440</v>
      </c>
      <c r="BP1" s="89"/>
      <c r="BQ1" s="89"/>
      <c r="BR1" s="89"/>
      <c r="BS1" s="89"/>
      <c r="BT1" s="89"/>
      <c r="BU1" s="89"/>
      <c r="BV1" s="89"/>
      <c r="BW1" s="89"/>
      <c r="BY1" s="89" t="s">
        <v>441</v>
      </c>
      <c r="BZ1" s="89"/>
      <c r="CA1" s="89"/>
      <c r="CB1" s="89"/>
      <c r="CC1" s="89"/>
      <c r="CD1" s="89"/>
      <c r="CE1" s="89"/>
      <c r="CF1" s="89"/>
      <c r="CG1" s="89"/>
    </row>
    <row r="2" spans="1:85" x14ac:dyDescent="0.25">
      <c r="A2" s="89" t="s">
        <v>423</v>
      </c>
      <c r="C2" s="90" t="s">
        <v>0</v>
      </c>
      <c r="D2" s="2" t="s">
        <v>1</v>
      </c>
      <c r="E2" s="91" t="s">
        <v>2</v>
      </c>
      <c r="F2" s="92" t="s">
        <v>3</v>
      </c>
      <c r="G2" s="93" t="s">
        <v>2</v>
      </c>
      <c r="H2" s="94" t="s">
        <v>4</v>
      </c>
      <c r="I2" s="1"/>
      <c r="J2" s="1"/>
      <c r="K2" s="1"/>
      <c r="L2" s="1" t="s">
        <v>272</v>
      </c>
      <c r="M2" s="1" t="s">
        <v>272</v>
      </c>
      <c r="N2" s="1" t="s">
        <v>275</v>
      </c>
      <c r="O2" s="1" t="s">
        <v>277</v>
      </c>
      <c r="P2" s="1" t="s">
        <v>280</v>
      </c>
      <c r="Q2" s="1" t="s">
        <v>277</v>
      </c>
      <c r="R2" s="1" t="s">
        <v>283</v>
      </c>
      <c r="S2" s="1" t="s">
        <v>285</v>
      </c>
      <c r="T2" s="1" t="s">
        <v>312</v>
      </c>
      <c r="U2" s="1" t="s">
        <v>313</v>
      </c>
      <c r="V2" s="1"/>
      <c r="W2" s="1"/>
      <c r="X2" s="1"/>
      <c r="Y2" s="1"/>
      <c r="Z2" s="1"/>
      <c r="AA2" s="1"/>
      <c r="AB2" s="1" t="s">
        <v>353</v>
      </c>
      <c r="AC2" s="1"/>
      <c r="AD2" s="174" t="s">
        <v>0</v>
      </c>
      <c r="AE2" s="2" t="s">
        <v>1</v>
      </c>
      <c r="AF2" s="2" t="s">
        <v>2</v>
      </c>
      <c r="AG2" s="172" t="s">
        <v>3</v>
      </c>
      <c r="AH2" s="173" t="s">
        <v>2</v>
      </c>
      <c r="AI2" s="67" t="s">
        <v>4</v>
      </c>
      <c r="AJ2" s="195" t="s">
        <v>354</v>
      </c>
      <c r="AK2" s="1"/>
      <c r="AL2" s="1" t="s">
        <v>373</v>
      </c>
      <c r="AM2" s="1"/>
      <c r="AN2" s="174" t="s">
        <v>0</v>
      </c>
      <c r="AO2" s="2" t="s">
        <v>1</v>
      </c>
      <c r="AP2" s="91" t="s">
        <v>2</v>
      </c>
      <c r="AQ2" s="92" t="s">
        <v>3</v>
      </c>
      <c r="AR2" s="93" t="s">
        <v>2</v>
      </c>
      <c r="AS2" s="94" t="s">
        <v>4</v>
      </c>
      <c r="AT2" s="177" t="s">
        <v>354</v>
      </c>
      <c r="AV2" s="89" t="s">
        <v>376</v>
      </c>
      <c r="AW2" s="89"/>
      <c r="AX2" s="90" t="s">
        <v>0</v>
      </c>
      <c r="AY2" s="2" t="s">
        <v>1</v>
      </c>
      <c r="AZ2" s="91" t="s">
        <v>2</v>
      </c>
      <c r="BA2" s="92" t="s">
        <v>3</v>
      </c>
      <c r="BB2" s="93" t="s">
        <v>2</v>
      </c>
      <c r="BC2" s="94" t="s">
        <v>4</v>
      </c>
      <c r="BD2" s="177" t="s">
        <v>354</v>
      </c>
      <c r="BF2" s="89" t="s">
        <v>390</v>
      </c>
      <c r="BG2" s="89"/>
      <c r="BH2" s="90" t="s">
        <v>0</v>
      </c>
      <c r="BI2" s="2" t="s">
        <v>1</v>
      </c>
      <c r="BJ2" s="91" t="s">
        <v>2</v>
      </c>
      <c r="BK2" s="92" t="s">
        <v>3</v>
      </c>
      <c r="BL2" s="93" t="s">
        <v>2</v>
      </c>
      <c r="BM2" s="94" t="s">
        <v>4</v>
      </c>
      <c r="BO2" s="89" t="s">
        <v>417</v>
      </c>
      <c r="BP2" s="89"/>
      <c r="BQ2" s="90" t="s">
        <v>0</v>
      </c>
      <c r="BR2" s="2" t="s">
        <v>1</v>
      </c>
      <c r="BS2" s="91" t="s">
        <v>2</v>
      </c>
      <c r="BT2" s="92" t="s">
        <v>3</v>
      </c>
      <c r="BU2" s="93" t="s">
        <v>2</v>
      </c>
      <c r="BV2" s="94" t="s">
        <v>4</v>
      </c>
      <c r="BW2" s="177" t="s">
        <v>354</v>
      </c>
      <c r="BY2" s="89" t="s">
        <v>438</v>
      </c>
      <c r="BZ2" s="89"/>
      <c r="CA2" s="90" t="s">
        <v>0</v>
      </c>
      <c r="CB2" s="2" t="s">
        <v>1</v>
      </c>
      <c r="CC2" s="91" t="s">
        <v>2</v>
      </c>
      <c r="CD2" s="92" t="s">
        <v>3</v>
      </c>
      <c r="CE2" s="93" t="s">
        <v>2</v>
      </c>
      <c r="CF2" s="94" t="s">
        <v>4</v>
      </c>
      <c r="CG2" s="177" t="s">
        <v>354</v>
      </c>
    </row>
    <row r="3" spans="1:85" x14ac:dyDescent="0.25">
      <c r="A3" s="89" t="s">
        <v>424</v>
      </c>
      <c r="C3" s="95" t="s">
        <v>5</v>
      </c>
      <c r="D3" s="3" t="s">
        <v>6</v>
      </c>
      <c r="E3" s="95" t="s">
        <v>7</v>
      </c>
      <c r="F3" s="96"/>
      <c r="G3" s="97" t="s">
        <v>7</v>
      </c>
      <c r="H3" s="98" t="s">
        <v>3</v>
      </c>
      <c r="I3" s="1"/>
      <c r="J3" s="1"/>
      <c r="K3" s="1"/>
      <c r="L3" s="1" t="s">
        <v>273</v>
      </c>
      <c r="M3" s="1" t="s">
        <v>273</v>
      </c>
      <c r="N3" s="1" t="s">
        <v>276</v>
      </c>
      <c r="O3" s="1" t="s">
        <v>278</v>
      </c>
      <c r="P3" s="1" t="s">
        <v>281</v>
      </c>
      <c r="Q3" s="1" t="s">
        <v>282</v>
      </c>
      <c r="R3" s="1" t="s">
        <v>284</v>
      </c>
      <c r="S3" s="1" t="s">
        <v>286</v>
      </c>
      <c r="T3" s="1" t="s">
        <v>284</v>
      </c>
      <c r="U3" s="1" t="s">
        <v>286</v>
      </c>
      <c r="V3" s="1"/>
      <c r="W3" s="1"/>
      <c r="X3" s="1"/>
      <c r="Y3" s="1"/>
      <c r="Z3" s="1"/>
      <c r="AA3" s="1"/>
      <c r="AB3" s="1"/>
      <c r="AC3" s="1"/>
      <c r="AD3" s="3" t="s">
        <v>5</v>
      </c>
      <c r="AE3" s="3" t="s">
        <v>6</v>
      </c>
      <c r="AF3" s="3" t="s">
        <v>7</v>
      </c>
      <c r="AG3" s="68"/>
      <c r="AH3" s="69" t="s">
        <v>7</v>
      </c>
      <c r="AI3" s="70" t="s">
        <v>3</v>
      </c>
      <c r="AJ3" s="68" t="s">
        <v>355</v>
      </c>
      <c r="AK3" s="1"/>
      <c r="AL3" s="1"/>
      <c r="AM3" s="1"/>
      <c r="AN3" s="3" t="s">
        <v>5</v>
      </c>
      <c r="AO3" s="3" t="s">
        <v>6</v>
      </c>
      <c r="AP3" s="95" t="s">
        <v>7</v>
      </c>
      <c r="AQ3" s="96"/>
      <c r="AR3" s="97" t="s">
        <v>7</v>
      </c>
      <c r="AS3" s="98" t="s">
        <v>3</v>
      </c>
      <c r="AT3" s="96" t="s">
        <v>355</v>
      </c>
      <c r="AV3" s="89" t="s">
        <v>377</v>
      </c>
      <c r="AW3" s="89"/>
      <c r="AX3" s="95" t="s">
        <v>5</v>
      </c>
      <c r="AY3" s="3" t="s">
        <v>6</v>
      </c>
      <c r="AZ3" s="95" t="s">
        <v>7</v>
      </c>
      <c r="BA3" s="96"/>
      <c r="BB3" s="97" t="s">
        <v>7</v>
      </c>
      <c r="BC3" s="98" t="s">
        <v>3</v>
      </c>
      <c r="BD3" s="96" t="s">
        <v>355</v>
      </c>
      <c r="BF3" s="89"/>
      <c r="BG3" s="89"/>
      <c r="BH3" s="95" t="s">
        <v>5</v>
      </c>
      <c r="BI3" s="3" t="s">
        <v>6</v>
      </c>
      <c r="BJ3" s="95" t="s">
        <v>7</v>
      </c>
      <c r="BK3" s="96"/>
      <c r="BL3" s="97" t="s">
        <v>7</v>
      </c>
      <c r="BM3" s="98" t="s">
        <v>3</v>
      </c>
      <c r="BO3" s="89"/>
      <c r="BP3" s="89"/>
      <c r="BQ3" s="95" t="s">
        <v>5</v>
      </c>
      <c r="BR3" s="3" t="s">
        <v>6</v>
      </c>
      <c r="BS3" s="95" t="s">
        <v>7</v>
      </c>
      <c r="BT3" s="96"/>
      <c r="BU3" s="97" t="s">
        <v>7</v>
      </c>
      <c r="BV3" s="98" t="s">
        <v>3</v>
      </c>
      <c r="BW3" s="96" t="s">
        <v>355</v>
      </c>
      <c r="BY3" s="89"/>
      <c r="BZ3" s="89"/>
      <c r="CA3" s="95" t="s">
        <v>5</v>
      </c>
      <c r="CB3" s="3" t="s">
        <v>6</v>
      </c>
      <c r="CC3" s="95" t="s">
        <v>7</v>
      </c>
      <c r="CD3" s="96"/>
      <c r="CE3" s="97" t="s">
        <v>7</v>
      </c>
      <c r="CF3" s="98" t="s">
        <v>3</v>
      </c>
      <c r="CG3" s="96" t="s">
        <v>355</v>
      </c>
    </row>
    <row r="4" spans="1:85" x14ac:dyDescent="0.25">
      <c r="C4" s="95"/>
      <c r="D4" s="3"/>
      <c r="E4" s="95"/>
      <c r="F4" s="96"/>
      <c r="G4" s="97" t="s">
        <v>8</v>
      </c>
      <c r="H4" s="99" t="s">
        <v>9</v>
      </c>
      <c r="I4" s="1"/>
      <c r="J4" s="1"/>
      <c r="K4" s="1"/>
      <c r="L4" s="1" t="s">
        <v>263</v>
      </c>
      <c r="M4" s="1" t="s">
        <v>274</v>
      </c>
      <c r="N4" s="1" t="s">
        <v>6</v>
      </c>
      <c r="O4" s="1" t="s">
        <v>279</v>
      </c>
      <c r="P4" s="1" t="s">
        <v>279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/>
      <c r="W4" s="1" t="s">
        <v>271</v>
      </c>
      <c r="X4" s="1" t="s">
        <v>268</v>
      </c>
      <c r="Y4" s="1" t="s">
        <v>269</v>
      </c>
      <c r="Z4" s="1" t="s">
        <v>270</v>
      </c>
      <c r="AA4" s="1"/>
      <c r="AB4" s="1"/>
      <c r="AC4" s="1"/>
      <c r="AD4" s="3"/>
      <c r="AE4" s="3"/>
      <c r="AF4" s="3"/>
      <c r="AG4" s="68"/>
      <c r="AH4" s="69" t="s">
        <v>8</v>
      </c>
      <c r="AI4" s="69" t="s">
        <v>9</v>
      </c>
      <c r="AJ4" s="68" t="s">
        <v>356</v>
      </c>
      <c r="AK4" s="1"/>
      <c r="AL4" s="1"/>
      <c r="AM4" s="1"/>
      <c r="AN4" s="3"/>
      <c r="AO4" s="3"/>
      <c r="AP4" s="95"/>
      <c r="AQ4" s="96"/>
      <c r="AR4" s="97" t="s">
        <v>8</v>
      </c>
      <c r="AS4" s="99" t="s">
        <v>9</v>
      </c>
      <c r="AT4" s="96" t="s">
        <v>374</v>
      </c>
      <c r="AV4" s="89"/>
      <c r="AW4" s="89"/>
      <c r="AX4" s="95"/>
      <c r="AY4" s="3"/>
      <c r="AZ4" s="95"/>
      <c r="BA4" s="96"/>
      <c r="BB4" s="97" t="s">
        <v>8</v>
      </c>
      <c r="BC4" s="99" t="s">
        <v>9</v>
      </c>
      <c r="BD4" s="96" t="s">
        <v>378</v>
      </c>
      <c r="BF4" s="89"/>
      <c r="BG4" s="89"/>
      <c r="BH4" s="95"/>
      <c r="BI4" s="3"/>
      <c r="BJ4" s="95"/>
      <c r="BK4" s="96"/>
      <c r="BL4" s="97" t="s">
        <v>8</v>
      </c>
      <c r="BM4" s="99" t="s">
        <v>9</v>
      </c>
      <c r="BO4" s="89"/>
      <c r="BP4" s="89"/>
      <c r="BQ4" s="95"/>
      <c r="BR4" s="3"/>
      <c r="BS4" s="95"/>
      <c r="BT4" s="96"/>
      <c r="BU4" s="97" t="s">
        <v>8</v>
      </c>
      <c r="BV4" s="99" t="s">
        <v>9</v>
      </c>
      <c r="BW4" s="96" t="s">
        <v>418</v>
      </c>
      <c r="BY4" s="89"/>
      <c r="BZ4" s="89"/>
      <c r="CA4" s="95"/>
      <c r="CB4" s="3"/>
      <c r="CC4" s="95"/>
      <c r="CD4" s="96"/>
      <c r="CE4" s="97" t="s">
        <v>8</v>
      </c>
      <c r="CF4" s="99" t="s">
        <v>9</v>
      </c>
      <c r="CG4" s="96" t="s">
        <v>437</v>
      </c>
    </row>
    <row r="5" spans="1:85" ht="15.75" thickBot="1" x14ac:dyDescent="0.3">
      <c r="C5" s="184"/>
      <c r="D5" s="205" t="s">
        <v>10</v>
      </c>
      <c r="E5" s="86" t="s">
        <v>11</v>
      </c>
      <c r="F5" s="87" t="s">
        <v>12</v>
      </c>
      <c r="G5" s="185" t="s">
        <v>13</v>
      </c>
      <c r="H5" s="185" t="s">
        <v>14</v>
      </c>
      <c r="I5" s="58" t="s">
        <v>258</v>
      </c>
      <c r="J5" s="58" t="s">
        <v>258</v>
      </c>
      <c r="K5" s="58" t="s">
        <v>261</v>
      </c>
      <c r="L5" s="58">
        <v>0</v>
      </c>
      <c r="M5" s="58">
        <v>0</v>
      </c>
      <c r="N5" s="58">
        <v>1</v>
      </c>
      <c r="O5" s="58">
        <v>-1</v>
      </c>
      <c r="P5" s="58">
        <v>2</v>
      </c>
      <c r="Q5" s="58">
        <v>-2</v>
      </c>
      <c r="R5" s="58">
        <v>3</v>
      </c>
      <c r="S5" s="58">
        <v>-3</v>
      </c>
      <c r="T5" s="58">
        <v>4</v>
      </c>
      <c r="U5" s="58">
        <v>-4</v>
      </c>
      <c r="V5" s="58"/>
      <c r="W5" s="58" t="s">
        <v>266</v>
      </c>
      <c r="X5" s="58" t="s">
        <v>266</v>
      </c>
      <c r="Y5" s="58" t="s">
        <v>266</v>
      </c>
      <c r="Z5" s="58" t="s">
        <v>266</v>
      </c>
      <c r="AA5" s="1"/>
      <c r="AB5" s="1"/>
      <c r="AC5" s="1"/>
      <c r="AD5" s="3"/>
      <c r="AE5" s="4" t="s">
        <v>10</v>
      </c>
      <c r="AF5" s="4" t="s">
        <v>11</v>
      </c>
      <c r="AG5" s="167" t="s">
        <v>12</v>
      </c>
      <c r="AH5" s="58" t="s">
        <v>13</v>
      </c>
      <c r="AI5" s="58" t="s">
        <v>14</v>
      </c>
      <c r="AJ5" s="167"/>
      <c r="AK5" s="1"/>
      <c r="AL5" s="1"/>
      <c r="AM5" s="1"/>
      <c r="AN5" s="3"/>
      <c r="AO5" s="4" t="s">
        <v>10</v>
      </c>
      <c r="AP5" s="100" t="s">
        <v>11</v>
      </c>
      <c r="AQ5" s="101" t="s">
        <v>12</v>
      </c>
      <c r="AR5" s="102" t="s">
        <v>13</v>
      </c>
      <c r="AS5" s="102" t="s">
        <v>14</v>
      </c>
      <c r="AT5" s="101"/>
      <c r="AV5" s="89"/>
      <c r="AW5" s="89"/>
      <c r="AX5" s="95"/>
      <c r="AY5" s="4" t="s">
        <v>10</v>
      </c>
      <c r="AZ5" s="100" t="s">
        <v>11</v>
      </c>
      <c r="BA5" s="101" t="s">
        <v>12</v>
      </c>
      <c r="BB5" s="102" t="s">
        <v>13</v>
      </c>
      <c r="BC5" s="102" t="s">
        <v>14</v>
      </c>
      <c r="BD5" s="101"/>
      <c r="BF5" s="89"/>
      <c r="BG5" s="89"/>
      <c r="BH5" s="95"/>
      <c r="BI5" s="4" t="s">
        <v>10</v>
      </c>
      <c r="BJ5" s="100" t="s">
        <v>11</v>
      </c>
      <c r="BK5" s="101" t="s">
        <v>12</v>
      </c>
      <c r="BL5" s="102" t="s">
        <v>13</v>
      </c>
      <c r="BM5" s="102" t="s">
        <v>14</v>
      </c>
      <c r="BO5" s="89"/>
      <c r="BP5" s="89"/>
      <c r="BQ5" s="184"/>
      <c r="BR5" s="205" t="s">
        <v>10</v>
      </c>
      <c r="BS5" s="86" t="s">
        <v>11</v>
      </c>
      <c r="BT5" s="87" t="s">
        <v>12</v>
      </c>
      <c r="BU5" s="185" t="s">
        <v>13</v>
      </c>
      <c r="BV5" s="185" t="s">
        <v>14</v>
      </c>
      <c r="BW5" s="87">
        <v>2016</v>
      </c>
      <c r="BY5" s="89"/>
      <c r="BZ5" s="89"/>
      <c r="CA5" s="95"/>
      <c r="CB5" s="4" t="s">
        <v>10</v>
      </c>
      <c r="CC5" s="100" t="s">
        <v>11</v>
      </c>
      <c r="CD5" s="101" t="s">
        <v>12</v>
      </c>
      <c r="CE5" s="102" t="s">
        <v>13</v>
      </c>
      <c r="CF5" s="102" t="s">
        <v>14</v>
      </c>
      <c r="CG5" s="101">
        <v>2016</v>
      </c>
    </row>
    <row r="6" spans="1:85" ht="15.75" thickBot="1" x14ac:dyDescent="0.3">
      <c r="A6" s="264" t="s">
        <v>15</v>
      </c>
      <c r="B6" s="265" t="s">
        <v>16</v>
      </c>
      <c r="C6" s="266"/>
      <c r="D6" s="266"/>
      <c r="E6" s="266"/>
      <c r="F6" s="63" t="s">
        <v>17</v>
      </c>
      <c r="G6" s="266"/>
      <c r="H6" s="63" t="s">
        <v>18</v>
      </c>
      <c r="I6" s="59" t="s">
        <v>259</v>
      </c>
      <c r="J6" s="60" t="s">
        <v>260</v>
      </c>
      <c r="K6" s="59" t="s">
        <v>262</v>
      </c>
      <c r="L6" s="30" t="s">
        <v>263</v>
      </c>
      <c r="M6" s="59" t="s">
        <v>264</v>
      </c>
      <c r="N6" s="30" t="s">
        <v>263</v>
      </c>
      <c r="O6" s="59" t="s">
        <v>264</v>
      </c>
      <c r="P6" s="30" t="s">
        <v>263</v>
      </c>
      <c r="Q6" s="59" t="s">
        <v>264</v>
      </c>
      <c r="R6" s="30" t="s">
        <v>263</v>
      </c>
      <c r="S6" s="59" t="s">
        <v>264</v>
      </c>
      <c r="T6" s="30" t="s">
        <v>263</v>
      </c>
      <c r="U6" s="59" t="s">
        <v>264</v>
      </c>
      <c r="V6" s="59" t="s">
        <v>265</v>
      </c>
      <c r="W6" s="59" t="s">
        <v>267</v>
      </c>
      <c r="X6" s="59" t="s">
        <v>267</v>
      </c>
      <c r="Y6" s="59" t="s">
        <v>267</v>
      </c>
      <c r="Z6" s="59" t="s">
        <v>267</v>
      </c>
      <c r="AA6" s="1"/>
      <c r="AB6" s="1"/>
      <c r="AC6" s="1"/>
      <c r="AD6" s="57"/>
      <c r="AE6" s="57"/>
      <c r="AF6" s="57"/>
      <c r="AG6" s="40" t="s">
        <v>17</v>
      </c>
      <c r="AH6" s="57"/>
      <c r="AI6" s="40" t="s">
        <v>18</v>
      </c>
      <c r="AJ6" s="167"/>
      <c r="AK6" s="1"/>
      <c r="AL6" s="5" t="s">
        <v>15</v>
      </c>
      <c r="AM6" s="5" t="s">
        <v>16</v>
      </c>
      <c r="AN6" s="57"/>
      <c r="AO6" s="57"/>
      <c r="AP6" s="57"/>
      <c r="AQ6" s="40" t="s">
        <v>17</v>
      </c>
      <c r="AR6" s="57"/>
      <c r="AS6" s="40" t="s">
        <v>18</v>
      </c>
      <c r="AT6" s="101"/>
      <c r="AV6" s="89"/>
      <c r="AW6" s="89"/>
      <c r="AX6" s="57"/>
      <c r="AY6" s="57"/>
      <c r="AZ6" s="57"/>
      <c r="BA6" s="40" t="s">
        <v>17</v>
      </c>
      <c r="BB6" s="57"/>
      <c r="BC6" s="40" t="s">
        <v>18</v>
      </c>
      <c r="BD6" s="101"/>
      <c r="BF6" s="224" t="s">
        <v>15</v>
      </c>
      <c r="BG6" s="89" t="s">
        <v>16</v>
      </c>
      <c r="BH6" s="57"/>
      <c r="BI6" s="57"/>
      <c r="BJ6" s="57"/>
      <c r="BK6" s="40" t="s">
        <v>17</v>
      </c>
      <c r="BL6" s="57"/>
      <c r="BM6" s="40" t="s">
        <v>18</v>
      </c>
      <c r="BO6" s="264" t="s">
        <v>15</v>
      </c>
      <c r="BP6" s="265" t="s">
        <v>16</v>
      </c>
      <c r="BQ6" s="266"/>
      <c r="BR6" s="266"/>
      <c r="BS6" s="266"/>
      <c r="BT6" s="63" t="s">
        <v>17</v>
      </c>
      <c r="BU6" s="266"/>
      <c r="BV6" s="63" t="s">
        <v>18</v>
      </c>
      <c r="BW6" s="101"/>
      <c r="BY6" s="313" t="s">
        <v>15</v>
      </c>
      <c r="BZ6" s="314" t="s">
        <v>16</v>
      </c>
      <c r="CA6" s="292"/>
      <c r="CB6" s="292"/>
      <c r="CC6" s="293"/>
      <c r="CD6" s="294" t="s">
        <v>17</v>
      </c>
      <c r="CE6" s="295"/>
      <c r="CF6" s="296" t="s">
        <v>18</v>
      </c>
      <c r="CG6" s="87"/>
    </row>
    <row r="7" spans="1:85" x14ac:dyDescent="0.25">
      <c r="A7" s="267" t="s">
        <v>19</v>
      </c>
      <c r="B7" s="143" t="s">
        <v>20</v>
      </c>
      <c r="C7" s="63"/>
      <c r="D7" s="279">
        <v>5.958333333333333</v>
      </c>
      <c r="E7" s="280">
        <v>5</v>
      </c>
      <c r="F7" s="281">
        <f>+E7-D7</f>
        <v>-0.95833333333333304</v>
      </c>
      <c r="G7" s="282">
        <v>6</v>
      </c>
      <c r="H7" s="283">
        <v>-5.7499999999999982</v>
      </c>
      <c r="I7" s="133">
        <v>27</v>
      </c>
      <c r="J7" s="133">
        <v>7</v>
      </c>
      <c r="K7" s="9">
        <f>+I7/J7</f>
        <v>3.8571428571428572</v>
      </c>
      <c r="L7" s="133">
        <v>25</v>
      </c>
      <c r="M7" s="133">
        <v>1</v>
      </c>
      <c r="N7" s="133">
        <v>2</v>
      </c>
      <c r="O7" s="133">
        <v>2</v>
      </c>
      <c r="P7" s="133">
        <v>0</v>
      </c>
      <c r="Q7" s="133">
        <v>4</v>
      </c>
      <c r="R7" s="133">
        <v>0</v>
      </c>
      <c r="S7" s="133">
        <v>0</v>
      </c>
      <c r="T7" s="133"/>
      <c r="U7" s="133"/>
      <c r="V7" s="133">
        <f>+L7+M7+N7+O7+P7+Q7+R7+S7+T7+U7</f>
        <v>34</v>
      </c>
      <c r="W7" s="24">
        <f>+L7/(M7+L7)</f>
        <v>0.96153846153846156</v>
      </c>
      <c r="X7" s="35">
        <f>+N7/(O7+N7)</f>
        <v>0.5</v>
      </c>
      <c r="Y7" s="35">
        <f>+P7/(Q7+P7)</f>
        <v>0</v>
      </c>
      <c r="Z7" s="36" t="e">
        <f>+R7/(S7+R7)</f>
        <v>#DIV/0!</v>
      </c>
      <c r="AA7" s="1"/>
      <c r="AB7" s="105" t="s">
        <v>19</v>
      </c>
      <c r="AC7" s="106" t="s">
        <v>20</v>
      </c>
      <c r="AD7" s="40">
        <v>3</v>
      </c>
      <c r="AE7" s="82">
        <v>5.958333333333333</v>
      </c>
      <c r="AF7" s="83">
        <v>5</v>
      </c>
      <c r="AG7" s="84">
        <v>-0.95833333333333304</v>
      </c>
      <c r="AH7" s="85">
        <v>6</v>
      </c>
      <c r="AI7" s="169">
        <v>-5.7499999999999982</v>
      </c>
      <c r="AJ7" s="133">
        <v>204</v>
      </c>
      <c r="AK7" s="1"/>
      <c r="AL7" s="105" t="s">
        <v>19</v>
      </c>
      <c r="AM7" s="106" t="s">
        <v>20</v>
      </c>
      <c r="AN7" s="40">
        <v>3</v>
      </c>
      <c r="AO7" s="82">
        <v>5.958333333333333</v>
      </c>
      <c r="AP7" s="83">
        <v>5</v>
      </c>
      <c r="AQ7" s="84">
        <v>-0.95833333333333304</v>
      </c>
      <c r="AR7" s="85">
        <v>6</v>
      </c>
      <c r="AS7" s="169">
        <v>-5.7499999999999982</v>
      </c>
      <c r="AT7" s="104">
        <v>211</v>
      </c>
      <c r="AV7" s="139" t="s">
        <v>19</v>
      </c>
      <c r="AW7" s="143" t="s">
        <v>20</v>
      </c>
      <c r="AX7" s="40"/>
      <c r="AY7" s="82">
        <v>5.958333333333333</v>
      </c>
      <c r="AZ7" s="83">
        <v>5</v>
      </c>
      <c r="BA7" s="84">
        <v>-0.95833333333333304</v>
      </c>
      <c r="BB7" s="85">
        <v>6</v>
      </c>
      <c r="BC7" s="169">
        <v>-5.7499999999999982</v>
      </c>
      <c r="BD7" s="133">
        <v>170</v>
      </c>
      <c r="BF7" s="217" t="s">
        <v>19</v>
      </c>
      <c r="BG7" s="106" t="s">
        <v>20</v>
      </c>
      <c r="BH7" s="133"/>
      <c r="BI7" s="7">
        <v>5.958333333333333</v>
      </c>
      <c r="BJ7" s="12">
        <v>5</v>
      </c>
      <c r="BK7" s="147">
        <v>-0.95833333333333304</v>
      </c>
      <c r="BL7" s="121">
        <v>6</v>
      </c>
      <c r="BM7" s="158">
        <v>-5.7499999999999982</v>
      </c>
      <c r="BO7" s="267" t="s">
        <v>19</v>
      </c>
      <c r="BP7" s="143" t="s">
        <v>20</v>
      </c>
      <c r="BQ7" s="40"/>
      <c r="BR7" s="82">
        <v>5.958333333333333</v>
      </c>
      <c r="BS7" s="83">
        <v>5</v>
      </c>
      <c r="BT7" s="84">
        <v>-0.95833333333333304</v>
      </c>
      <c r="BU7" s="85">
        <v>6</v>
      </c>
      <c r="BV7" s="169">
        <v>-5.7499999999999982</v>
      </c>
      <c r="BW7" s="133">
        <v>178</v>
      </c>
      <c r="BY7" s="267" t="s">
        <v>19</v>
      </c>
      <c r="BZ7" s="143" t="s">
        <v>20</v>
      </c>
      <c r="CA7" s="63"/>
      <c r="CB7" s="279">
        <v>5.958333333333333</v>
      </c>
      <c r="CC7" s="280">
        <v>5</v>
      </c>
      <c r="CD7" s="281">
        <f>+CC7-CB7</f>
        <v>-0.95833333333333304</v>
      </c>
      <c r="CE7" s="282">
        <v>6</v>
      </c>
      <c r="CF7" s="318">
        <v>-5.7499999999999982</v>
      </c>
      <c r="CG7" s="315">
        <v>188</v>
      </c>
    </row>
    <row r="8" spans="1:85" x14ac:dyDescent="0.25">
      <c r="A8" s="51" t="s">
        <v>21</v>
      </c>
      <c r="B8" s="144" t="s">
        <v>22</v>
      </c>
      <c r="C8" s="133"/>
      <c r="D8" s="10">
        <v>8</v>
      </c>
      <c r="E8" s="80">
        <v>8</v>
      </c>
      <c r="F8" s="27">
        <v>0</v>
      </c>
      <c r="G8" s="121">
        <v>3</v>
      </c>
      <c r="H8" s="158">
        <v>0</v>
      </c>
      <c r="I8" s="133">
        <v>1</v>
      </c>
      <c r="J8" s="133">
        <v>1</v>
      </c>
      <c r="K8" s="9">
        <f t="shared" ref="K8:K71" si="0">+I8/J8</f>
        <v>1</v>
      </c>
      <c r="L8" s="133">
        <v>1</v>
      </c>
      <c r="M8" s="133">
        <v>1</v>
      </c>
      <c r="N8" s="133"/>
      <c r="O8" s="133"/>
      <c r="P8" s="133"/>
      <c r="Q8" s="133"/>
      <c r="R8" s="133"/>
      <c r="S8" s="133"/>
      <c r="T8" s="133"/>
      <c r="U8" s="133"/>
      <c r="V8" s="133">
        <f t="shared" ref="V8:V43" si="1">+L8+M8+N8+O8+P8+Q8+R8+S8+T8+U8</f>
        <v>2</v>
      </c>
      <c r="W8" s="24">
        <f t="shared" ref="W8:W43" si="2">+L8/(M8+L8)</f>
        <v>0.5</v>
      </c>
      <c r="X8" s="35" t="e">
        <f t="shared" ref="X8:X43" si="3">+N8/(O8+N8)</f>
        <v>#DIV/0!</v>
      </c>
      <c r="Y8" s="35" t="e">
        <f t="shared" ref="Y8:Y43" si="4">+P8/(Q8+P8)</f>
        <v>#DIV/0!</v>
      </c>
      <c r="Z8" s="36" t="e">
        <f t="shared" ref="Z8:Z43" si="5">+R8/(S8+R8)</f>
        <v>#DIV/0!</v>
      </c>
      <c r="AA8" s="1"/>
      <c r="AB8" s="107" t="s">
        <v>21</v>
      </c>
      <c r="AC8" s="108" t="s">
        <v>22</v>
      </c>
      <c r="AD8" s="40">
        <v>1</v>
      </c>
      <c r="AE8" s="178">
        <v>8</v>
      </c>
      <c r="AF8" s="179">
        <v>8</v>
      </c>
      <c r="AG8" s="180">
        <v>0</v>
      </c>
      <c r="AH8" s="85">
        <v>3</v>
      </c>
      <c r="AI8" s="169">
        <v>0</v>
      </c>
      <c r="AJ8" s="133">
        <v>89</v>
      </c>
      <c r="AK8" s="1"/>
      <c r="AL8" s="107" t="s">
        <v>21</v>
      </c>
      <c r="AM8" s="108" t="s">
        <v>22</v>
      </c>
      <c r="AN8" s="133">
        <v>1</v>
      </c>
      <c r="AO8" s="10">
        <v>8</v>
      </c>
      <c r="AP8" s="80">
        <v>8</v>
      </c>
      <c r="AQ8" s="27">
        <v>0</v>
      </c>
      <c r="AR8" s="121">
        <v>3</v>
      </c>
      <c r="AS8" s="158">
        <v>0</v>
      </c>
      <c r="AT8" s="104">
        <v>92</v>
      </c>
      <c r="AV8" s="51" t="s">
        <v>21</v>
      </c>
      <c r="AW8" s="144" t="s">
        <v>22</v>
      </c>
      <c r="AX8" s="40"/>
      <c r="AY8" s="178">
        <v>8</v>
      </c>
      <c r="AZ8" s="179">
        <v>8</v>
      </c>
      <c r="BA8" s="180">
        <v>0</v>
      </c>
      <c r="BB8" s="85">
        <v>3</v>
      </c>
      <c r="BC8" s="169">
        <v>0</v>
      </c>
      <c r="BD8" s="133">
        <v>81</v>
      </c>
      <c r="BF8" s="107" t="s">
        <v>21</v>
      </c>
      <c r="BG8" s="108" t="s">
        <v>22</v>
      </c>
      <c r="BH8" s="133"/>
      <c r="BI8" s="10">
        <v>8</v>
      </c>
      <c r="BJ8" s="80">
        <v>8</v>
      </c>
      <c r="BK8" s="27">
        <v>0</v>
      </c>
      <c r="BL8" s="121">
        <v>3</v>
      </c>
      <c r="BM8" s="158">
        <v>0</v>
      </c>
      <c r="BO8" s="51" t="s">
        <v>21</v>
      </c>
      <c r="BP8" s="144" t="s">
        <v>22</v>
      </c>
      <c r="BQ8" s="40"/>
      <c r="BR8" s="178">
        <v>8</v>
      </c>
      <c r="BS8" s="179">
        <v>8</v>
      </c>
      <c r="BT8" s="180">
        <v>0</v>
      </c>
      <c r="BU8" s="85">
        <v>3</v>
      </c>
      <c r="BV8" s="169">
        <v>0</v>
      </c>
      <c r="BW8" s="133">
        <v>85</v>
      </c>
      <c r="BY8" s="51" t="s">
        <v>21</v>
      </c>
      <c r="BZ8" s="144" t="s">
        <v>22</v>
      </c>
      <c r="CA8" s="133"/>
      <c r="CB8" s="10">
        <v>8</v>
      </c>
      <c r="CC8" s="80">
        <v>8</v>
      </c>
      <c r="CD8" s="27">
        <v>0</v>
      </c>
      <c r="CE8" s="121">
        <v>3</v>
      </c>
      <c r="CF8" s="26">
        <v>0</v>
      </c>
      <c r="CG8" s="133">
        <v>84</v>
      </c>
    </row>
    <row r="9" spans="1:85" x14ac:dyDescent="0.25">
      <c r="A9" s="109" t="s">
        <v>23</v>
      </c>
      <c r="B9" s="106" t="s">
        <v>24</v>
      </c>
      <c r="C9" s="40"/>
      <c r="D9" s="178">
        <v>4.333333333333333</v>
      </c>
      <c r="E9" s="179">
        <v>5</v>
      </c>
      <c r="F9" s="180">
        <v>0.66666666666666696</v>
      </c>
      <c r="G9" s="85">
        <v>6</v>
      </c>
      <c r="H9" s="169">
        <v>4.0000000000000018</v>
      </c>
      <c r="I9" s="133">
        <v>3</v>
      </c>
      <c r="J9" s="133">
        <v>0</v>
      </c>
      <c r="K9" s="133" t="e">
        <f t="shared" si="0"/>
        <v>#DIV/0!</v>
      </c>
      <c r="L9" s="133">
        <v>2</v>
      </c>
      <c r="M9" s="133"/>
      <c r="N9" s="133"/>
      <c r="O9" s="133"/>
      <c r="P9" s="133">
        <v>1</v>
      </c>
      <c r="Q9" s="133"/>
      <c r="R9" s="133"/>
      <c r="S9" s="133"/>
      <c r="T9" s="133"/>
      <c r="U9" s="133"/>
      <c r="V9" s="133">
        <f t="shared" si="1"/>
        <v>3</v>
      </c>
      <c r="W9" s="24">
        <f t="shared" si="2"/>
        <v>1</v>
      </c>
      <c r="X9" s="35" t="e">
        <f t="shared" si="3"/>
        <v>#DIV/0!</v>
      </c>
      <c r="Y9" s="35">
        <f t="shared" si="4"/>
        <v>1</v>
      </c>
      <c r="Z9" s="36" t="e">
        <f t="shared" si="5"/>
        <v>#DIV/0!</v>
      </c>
      <c r="AA9" s="1"/>
      <c r="AB9" s="109" t="s">
        <v>23</v>
      </c>
      <c r="AC9" s="106" t="s">
        <v>24</v>
      </c>
      <c r="AD9" s="40">
        <v>1</v>
      </c>
      <c r="AE9" s="178">
        <v>4.333333333333333</v>
      </c>
      <c r="AF9" s="179">
        <v>5</v>
      </c>
      <c r="AG9" s="180">
        <v>0.66666666666666696</v>
      </c>
      <c r="AH9" s="85">
        <v>6</v>
      </c>
      <c r="AI9" s="169">
        <v>4.0000000000000018</v>
      </c>
      <c r="AJ9" s="133">
        <v>11</v>
      </c>
      <c r="AK9" s="1"/>
      <c r="AL9" s="109" t="s">
        <v>23</v>
      </c>
      <c r="AM9" s="106" t="s">
        <v>24</v>
      </c>
      <c r="AN9" s="133">
        <v>1</v>
      </c>
      <c r="AO9" s="10">
        <v>4.333333333333333</v>
      </c>
      <c r="AP9" s="80">
        <v>5</v>
      </c>
      <c r="AQ9" s="27">
        <v>0.66666666666666696</v>
      </c>
      <c r="AR9" s="121">
        <v>6</v>
      </c>
      <c r="AS9" s="158">
        <v>4.0000000000000018</v>
      </c>
      <c r="AT9" s="104">
        <v>10</v>
      </c>
      <c r="AV9" s="138" t="s">
        <v>23</v>
      </c>
      <c r="AW9" s="143" t="s">
        <v>24</v>
      </c>
      <c r="AX9" s="40"/>
      <c r="AY9" s="178">
        <v>4.333333333333333</v>
      </c>
      <c r="AZ9" s="179">
        <v>5</v>
      </c>
      <c r="BA9" s="180">
        <v>0.66666666666666696</v>
      </c>
      <c r="BB9" s="85">
        <v>6</v>
      </c>
      <c r="BC9" s="169">
        <v>4.0000000000000018</v>
      </c>
      <c r="BD9" s="133">
        <v>10</v>
      </c>
      <c r="BF9" s="109" t="s">
        <v>23</v>
      </c>
      <c r="BG9" s="106" t="s">
        <v>24</v>
      </c>
      <c r="BH9" s="133"/>
      <c r="BI9" s="10">
        <v>4.333333333333333</v>
      </c>
      <c r="BJ9" s="80">
        <v>5</v>
      </c>
      <c r="BK9" s="27">
        <v>0.66666666666666696</v>
      </c>
      <c r="BL9" s="121">
        <v>6</v>
      </c>
      <c r="BM9" s="158">
        <v>4.0000000000000018</v>
      </c>
      <c r="BO9" s="109" t="s">
        <v>23</v>
      </c>
      <c r="BP9" s="106" t="s">
        <v>24</v>
      </c>
      <c r="BQ9" s="133"/>
      <c r="BR9" s="10">
        <v>4.333333333333333</v>
      </c>
      <c r="BS9" s="80">
        <v>5</v>
      </c>
      <c r="BT9" s="27">
        <v>0.66666666666666696</v>
      </c>
      <c r="BU9" s="121">
        <v>6</v>
      </c>
      <c r="BV9" s="158">
        <v>4.0000000000000018</v>
      </c>
      <c r="BW9" s="133">
        <v>10</v>
      </c>
      <c r="BY9" s="138" t="s">
        <v>23</v>
      </c>
      <c r="BZ9" s="143" t="s">
        <v>24</v>
      </c>
      <c r="CA9" s="40"/>
      <c r="CB9" s="178">
        <v>4.333333333333333</v>
      </c>
      <c r="CC9" s="179">
        <v>5</v>
      </c>
      <c r="CD9" s="180">
        <v>0.66666666666666696</v>
      </c>
      <c r="CE9" s="85">
        <v>6</v>
      </c>
      <c r="CF9" s="319">
        <v>4.0000000000000018</v>
      </c>
      <c r="CG9" s="133">
        <v>11</v>
      </c>
    </row>
    <row r="10" spans="1:85" x14ac:dyDescent="0.25">
      <c r="A10" s="110" t="s">
        <v>25</v>
      </c>
      <c r="B10" s="111" t="s">
        <v>26</v>
      </c>
      <c r="C10" s="40"/>
      <c r="D10" s="178">
        <v>7.5714285714285712</v>
      </c>
      <c r="E10" s="179">
        <v>7</v>
      </c>
      <c r="F10" s="180">
        <v>-0.57142857142857117</v>
      </c>
      <c r="G10" s="85">
        <v>4</v>
      </c>
      <c r="H10" s="169">
        <v>-2.2857142857142847</v>
      </c>
      <c r="I10" s="133">
        <v>2</v>
      </c>
      <c r="J10" s="133">
        <v>5</v>
      </c>
      <c r="K10" s="9">
        <f t="shared" si="0"/>
        <v>0.4</v>
      </c>
      <c r="L10" s="133">
        <v>1</v>
      </c>
      <c r="M10" s="133">
        <v>0</v>
      </c>
      <c r="N10" s="133">
        <v>1</v>
      </c>
      <c r="O10" s="133">
        <v>5</v>
      </c>
      <c r="P10" s="133"/>
      <c r="Q10" s="133"/>
      <c r="R10" s="133"/>
      <c r="S10" s="133"/>
      <c r="T10" s="133"/>
      <c r="U10" s="133"/>
      <c r="V10" s="133">
        <f t="shared" si="1"/>
        <v>7</v>
      </c>
      <c r="W10" s="24">
        <f t="shared" si="2"/>
        <v>1</v>
      </c>
      <c r="X10" s="35">
        <f t="shared" si="3"/>
        <v>0.16666666666666666</v>
      </c>
      <c r="Y10" s="35" t="e">
        <f t="shared" si="4"/>
        <v>#DIV/0!</v>
      </c>
      <c r="Z10" s="36" t="e">
        <f t="shared" si="5"/>
        <v>#DIV/0!</v>
      </c>
      <c r="AA10" s="1"/>
      <c r="AB10" s="110" t="s">
        <v>25</v>
      </c>
      <c r="AC10" s="111" t="s">
        <v>26</v>
      </c>
      <c r="AD10" s="40">
        <v>1</v>
      </c>
      <c r="AE10" s="178">
        <v>7.5714285714285712</v>
      </c>
      <c r="AF10" s="179">
        <v>7</v>
      </c>
      <c r="AG10" s="180">
        <v>-0.57142857142857117</v>
      </c>
      <c r="AH10" s="85">
        <v>4</v>
      </c>
      <c r="AI10" s="169">
        <v>-2.2857142857142847</v>
      </c>
      <c r="AJ10" s="133">
        <v>181</v>
      </c>
      <c r="AK10" s="1"/>
      <c r="AL10" s="110" t="s">
        <v>25</v>
      </c>
      <c r="AM10" s="111" t="s">
        <v>26</v>
      </c>
      <c r="AN10" s="133">
        <v>1</v>
      </c>
      <c r="AO10" s="10">
        <v>7.5714285714285712</v>
      </c>
      <c r="AP10" s="80">
        <v>7</v>
      </c>
      <c r="AQ10" s="27">
        <v>-0.57142857142857117</v>
      </c>
      <c r="AR10" s="121">
        <v>4</v>
      </c>
      <c r="AS10" s="158">
        <v>-2.2857142857142847</v>
      </c>
      <c r="AT10" s="104">
        <v>188</v>
      </c>
      <c r="AV10" s="110" t="s">
        <v>25</v>
      </c>
      <c r="AW10" s="111" t="s">
        <v>26</v>
      </c>
      <c r="AX10" s="133"/>
      <c r="AY10" s="10">
        <v>7.5714285714285712</v>
      </c>
      <c r="AZ10" s="80">
        <v>7</v>
      </c>
      <c r="BA10" s="27">
        <v>-0.57142857142857117</v>
      </c>
      <c r="BB10" s="121">
        <v>4</v>
      </c>
      <c r="BC10" s="158">
        <v>-2.2857142857142847</v>
      </c>
      <c r="BD10" s="133">
        <v>148</v>
      </c>
      <c r="BF10" s="110" t="s">
        <v>25</v>
      </c>
      <c r="BG10" s="111" t="s">
        <v>26</v>
      </c>
      <c r="BH10" s="133"/>
      <c r="BI10" s="10">
        <v>7.5714285714285712</v>
      </c>
      <c r="BJ10" s="80">
        <v>7</v>
      </c>
      <c r="BK10" s="27">
        <v>-0.57142857142857117</v>
      </c>
      <c r="BL10" s="121">
        <v>4</v>
      </c>
      <c r="BM10" s="158">
        <v>-2.2857142857142847</v>
      </c>
      <c r="BO10" s="110" t="s">
        <v>25</v>
      </c>
      <c r="BP10" s="111" t="s">
        <v>26</v>
      </c>
      <c r="BQ10" s="133"/>
      <c r="BR10" s="10">
        <v>7.5714285714285712</v>
      </c>
      <c r="BS10" s="80">
        <v>7</v>
      </c>
      <c r="BT10" s="27">
        <v>-0.57142857142857117</v>
      </c>
      <c r="BU10" s="121">
        <v>4</v>
      </c>
      <c r="BV10" s="158">
        <v>-2.2857142857142847</v>
      </c>
      <c r="BW10" s="133">
        <v>154</v>
      </c>
      <c r="BY10" s="316" t="s">
        <v>25</v>
      </c>
      <c r="BZ10" s="136" t="s">
        <v>26</v>
      </c>
      <c r="CA10" s="40"/>
      <c r="CB10" s="178">
        <v>7.5714285714285712</v>
      </c>
      <c r="CC10" s="179">
        <v>7</v>
      </c>
      <c r="CD10" s="180">
        <v>-0.57142857142857117</v>
      </c>
      <c r="CE10" s="85">
        <v>4</v>
      </c>
      <c r="CF10" s="319">
        <v>-2.2857142857142847</v>
      </c>
      <c r="CG10" s="133">
        <v>162</v>
      </c>
    </row>
    <row r="11" spans="1:85" x14ac:dyDescent="0.25">
      <c r="A11" s="107" t="s">
        <v>28</v>
      </c>
      <c r="B11" s="115" t="s">
        <v>31</v>
      </c>
      <c r="C11" s="133"/>
      <c r="D11" s="10">
        <v>6.5714285714285712</v>
      </c>
      <c r="E11" s="80">
        <v>6</v>
      </c>
      <c r="F11" s="27">
        <v>-0.57142857142857117</v>
      </c>
      <c r="G11" s="121">
        <v>4</v>
      </c>
      <c r="H11" s="158">
        <v>-2.2857142857142847</v>
      </c>
      <c r="I11" s="133">
        <v>15</v>
      </c>
      <c r="J11" s="133">
        <v>3</v>
      </c>
      <c r="K11" s="9">
        <f t="shared" si="0"/>
        <v>5</v>
      </c>
      <c r="L11" s="133">
        <v>11</v>
      </c>
      <c r="M11" s="133"/>
      <c r="N11" s="133">
        <v>3</v>
      </c>
      <c r="O11" s="133">
        <v>2</v>
      </c>
      <c r="P11" s="133">
        <v>1</v>
      </c>
      <c r="Q11" s="133">
        <v>1</v>
      </c>
      <c r="R11" s="133"/>
      <c r="S11" s="133"/>
      <c r="T11" s="133"/>
      <c r="U11" s="133"/>
      <c r="V11" s="133">
        <f t="shared" si="1"/>
        <v>18</v>
      </c>
      <c r="W11" s="24">
        <f t="shared" si="2"/>
        <v>1</v>
      </c>
      <c r="X11" s="35">
        <f t="shared" si="3"/>
        <v>0.6</v>
      </c>
      <c r="Y11" s="35">
        <f t="shared" si="4"/>
        <v>0.5</v>
      </c>
      <c r="Z11" s="36" t="e">
        <f t="shared" si="5"/>
        <v>#DIV/0!</v>
      </c>
      <c r="AA11" s="1"/>
      <c r="AB11" s="107" t="s">
        <v>28</v>
      </c>
      <c r="AC11" s="115" t="s">
        <v>31</v>
      </c>
      <c r="AD11" s="133">
        <v>3</v>
      </c>
      <c r="AE11" s="7">
        <v>6.85</v>
      </c>
      <c r="AF11" s="73">
        <v>6.75</v>
      </c>
      <c r="AG11" s="147">
        <v>-9.9999999999999645E-2</v>
      </c>
      <c r="AH11" s="121">
        <v>3</v>
      </c>
      <c r="AI11" s="158">
        <v>-0.29999999999999893</v>
      </c>
      <c r="AJ11" s="133">
        <v>138</v>
      </c>
      <c r="AK11" s="1"/>
      <c r="AL11" s="107" t="s">
        <v>28</v>
      </c>
      <c r="AM11" s="115" t="s">
        <v>31</v>
      </c>
      <c r="AN11" s="133">
        <v>3</v>
      </c>
      <c r="AO11" s="7">
        <v>6.85</v>
      </c>
      <c r="AP11" s="73">
        <v>6.75</v>
      </c>
      <c r="AQ11" s="147">
        <v>-9.9999999999999645E-2</v>
      </c>
      <c r="AR11" s="121">
        <v>3</v>
      </c>
      <c r="AS11" s="158">
        <v>-0.29999999999999893</v>
      </c>
      <c r="AT11" s="104">
        <v>145</v>
      </c>
      <c r="AV11" s="107" t="s">
        <v>28</v>
      </c>
      <c r="AW11" s="115" t="s">
        <v>31</v>
      </c>
      <c r="AX11" s="133"/>
      <c r="AY11" s="7">
        <v>6.85</v>
      </c>
      <c r="AZ11" s="73">
        <v>6.75</v>
      </c>
      <c r="BA11" s="147">
        <v>-9.9999999999999645E-2</v>
      </c>
      <c r="BB11" s="121">
        <v>3</v>
      </c>
      <c r="BC11" s="158">
        <v>-0.29999999999999893</v>
      </c>
      <c r="BD11" s="133">
        <v>117</v>
      </c>
      <c r="BF11" s="107" t="s">
        <v>28</v>
      </c>
      <c r="BG11" s="115" t="s">
        <v>31</v>
      </c>
      <c r="BH11" s="133"/>
      <c r="BI11" s="10">
        <v>6.5714285714285712</v>
      </c>
      <c r="BJ11" s="80">
        <v>6</v>
      </c>
      <c r="BK11" s="27">
        <v>-0.57142857142857117</v>
      </c>
      <c r="BL11" s="121">
        <v>4</v>
      </c>
      <c r="BM11" s="158">
        <v>-2.2857142857142847</v>
      </c>
      <c r="BO11" s="107" t="s">
        <v>28</v>
      </c>
      <c r="BP11" s="115" t="s">
        <v>31</v>
      </c>
      <c r="BQ11" s="133"/>
      <c r="BR11" s="10">
        <v>6.5714285714285712</v>
      </c>
      <c r="BS11" s="80">
        <v>6</v>
      </c>
      <c r="BT11" s="27">
        <v>-0.57142857142857117</v>
      </c>
      <c r="BU11" s="121">
        <v>4</v>
      </c>
      <c r="BV11" s="158">
        <v>-2.2857142857142847</v>
      </c>
      <c r="BW11" s="133">
        <v>154</v>
      </c>
      <c r="BY11" s="107" t="s">
        <v>28</v>
      </c>
      <c r="BZ11" s="115" t="s">
        <v>31</v>
      </c>
      <c r="CA11" s="133"/>
      <c r="CB11" s="10">
        <v>6.5714285714285712</v>
      </c>
      <c r="CC11" s="80">
        <v>6</v>
      </c>
      <c r="CD11" s="27">
        <v>-0.57142857142857117</v>
      </c>
      <c r="CE11" s="121">
        <v>4</v>
      </c>
      <c r="CF11" s="26">
        <v>-2.2857142857142847</v>
      </c>
      <c r="CG11" s="133">
        <v>162</v>
      </c>
    </row>
    <row r="12" spans="1:85" x14ac:dyDescent="0.25">
      <c r="A12" s="107" t="s">
        <v>29</v>
      </c>
      <c r="B12" s="108" t="s">
        <v>30</v>
      </c>
      <c r="C12" s="133"/>
      <c r="D12" s="7">
        <v>6.85</v>
      </c>
      <c r="E12" s="73">
        <v>6.75</v>
      </c>
      <c r="F12" s="147">
        <v>-9.9999999999999645E-2</v>
      </c>
      <c r="G12" s="121">
        <v>3</v>
      </c>
      <c r="H12" s="158">
        <v>-0.29999999999999893</v>
      </c>
      <c r="I12" s="133">
        <v>0</v>
      </c>
      <c r="J12" s="133">
        <v>3</v>
      </c>
      <c r="K12" s="9">
        <f t="shared" si="0"/>
        <v>0</v>
      </c>
      <c r="L12" s="133">
        <v>0</v>
      </c>
      <c r="M12" s="133">
        <v>3</v>
      </c>
      <c r="N12" s="133"/>
      <c r="O12" s="133"/>
      <c r="P12" s="133"/>
      <c r="Q12" s="133"/>
      <c r="R12" s="133"/>
      <c r="S12" s="133"/>
      <c r="T12" s="133"/>
      <c r="U12" s="133"/>
      <c r="V12" s="133">
        <f t="shared" si="1"/>
        <v>3</v>
      </c>
      <c r="W12" s="24">
        <f t="shared" si="2"/>
        <v>0</v>
      </c>
      <c r="X12" s="35" t="e">
        <f t="shared" si="3"/>
        <v>#DIV/0!</v>
      </c>
      <c r="Y12" s="35" t="e">
        <f t="shared" si="4"/>
        <v>#DIV/0!</v>
      </c>
      <c r="Z12" s="36" t="e">
        <f t="shared" si="5"/>
        <v>#DIV/0!</v>
      </c>
      <c r="AA12" s="1"/>
      <c r="AB12" s="107" t="s">
        <v>29</v>
      </c>
      <c r="AC12" s="108" t="s">
        <v>30</v>
      </c>
      <c r="AD12" s="133">
        <v>2</v>
      </c>
      <c r="AE12" s="10">
        <v>6.5714285714285712</v>
      </c>
      <c r="AF12" s="80">
        <v>6</v>
      </c>
      <c r="AG12" s="27">
        <v>-0.57142857142857117</v>
      </c>
      <c r="AH12" s="121">
        <v>4</v>
      </c>
      <c r="AI12" s="158">
        <v>-2.2857142857142847</v>
      </c>
      <c r="AJ12" s="133">
        <v>181</v>
      </c>
      <c r="AK12" s="1"/>
      <c r="AL12" s="107" t="s">
        <v>29</v>
      </c>
      <c r="AM12" s="108" t="s">
        <v>30</v>
      </c>
      <c r="AN12" s="133">
        <v>2</v>
      </c>
      <c r="AO12" s="10">
        <v>6.5714285714285712</v>
      </c>
      <c r="AP12" s="80">
        <v>6</v>
      </c>
      <c r="AQ12" s="27">
        <v>-0.57142857142857117</v>
      </c>
      <c r="AR12" s="121">
        <v>4</v>
      </c>
      <c r="AS12" s="158">
        <v>-2.2857142857142847</v>
      </c>
      <c r="AT12" s="104">
        <v>188</v>
      </c>
      <c r="AV12" s="107" t="s">
        <v>29</v>
      </c>
      <c r="AW12" s="108" t="s">
        <v>30</v>
      </c>
      <c r="AX12" s="133"/>
      <c r="AY12" s="10">
        <v>6.5714285714285712</v>
      </c>
      <c r="AZ12" s="80">
        <v>6</v>
      </c>
      <c r="BA12" s="27">
        <v>-0.57142857142857117</v>
      </c>
      <c r="BB12" s="121">
        <v>4</v>
      </c>
      <c r="BC12" s="158">
        <v>-2.2857142857142847</v>
      </c>
      <c r="BD12" s="133">
        <v>148</v>
      </c>
      <c r="BF12" s="107" t="s">
        <v>29</v>
      </c>
      <c r="BG12" s="108" t="s">
        <v>30</v>
      </c>
      <c r="BH12" s="133"/>
      <c r="BI12" s="7">
        <v>6.85</v>
      </c>
      <c r="BJ12" s="73">
        <v>6.75</v>
      </c>
      <c r="BK12" s="147">
        <v>-9.9999999999999645E-2</v>
      </c>
      <c r="BL12" s="121">
        <v>3</v>
      </c>
      <c r="BM12" s="158">
        <v>-0.29999999999999893</v>
      </c>
      <c r="BO12" s="107" t="s">
        <v>29</v>
      </c>
      <c r="BP12" s="108" t="s">
        <v>30</v>
      </c>
      <c r="BQ12" s="133"/>
      <c r="BR12" s="7">
        <v>6.85</v>
      </c>
      <c r="BS12" s="73">
        <v>6.75</v>
      </c>
      <c r="BT12" s="147">
        <v>-9.9999999999999645E-2</v>
      </c>
      <c r="BU12" s="121">
        <v>3</v>
      </c>
      <c r="BV12" s="158">
        <v>-0.29999999999999893</v>
      </c>
      <c r="BW12" s="133">
        <v>122</v>
      </c>
      <c r="BY12" s="107" t="s">
        <v>29</v>
      </c>
      <c r="BZ12" s="108" t="s">
        <v>30</v>
      </c>
      <c r="CA12" s="133"/>
      <c r="CB12" s="7">
        <v>6.85</v>
      </c>
      <c r="CC12" s="73">
        <v>6.75</v>
      </c>
      <c r="CD12" s="147">
        <v>-9.9999999999999645E-2</v>
      </c>
      <c r="CE12" s="121">
        <v>3</v>
      </c>
      <c r="CF12" s="26">
        <v>-0.29999999999999893</v>
      </c>
      <c r="CG12" s="133">
        <v>128</v>
      </c>
    </row>
    <row r="13" spans="1:85" x14ac:dyDescent="0.25">
      <c r="A13" s="114" t="s">
        <v>32</v>
      </c>
      <c r="B13" s="106" t="s">
        <v>33</v>
      </c>
      <c r="C13" s="133"/>
      <c r="D13" s="10">
        <v>10.5</v>
      </c>
      <c r="E13" s="80">
        <v>10</v>
      </c>
      <c r="F13" s="27">
        <v>-0.5</v>
      </c>
      <c r="G13" s="121">
        <v>1</v>
      </c>
      <c r="H13" s="158">
        <v>-0.5</v>
      </c>
      <c r="I13" s="133">
        <v>0</v>
      </c>
      <c r="J13" s="133">
        <v>4</v>
      </c>
      <c r="K13" s="9">
        <f t="shared" si="0"/>
        <v>0</v>
      </c>
      <c r="L13" s="133"/>
      <c r="M13" s="133">
        <v>2</v>
      </c>
      <c r="N13" s="133"/>
      <c r="O13" s="133">
        <v>2</v>
      </c>
      <c r="P13" s="133"/>
      <c r="Q13" s="133"/>
      <c r="R13" s="133"/>
      <c r="S13" s="133"/>
      <c r="T13" s="133"/>
      <c r="U13" s="133"/>
      <c r="V13" s="133">
        <f t="shared" si="1"/>
        <v>4</v>
      </c>
      <c r="W13" s="24">
        <f t="shared" si="2"/>
        <v>0</v>
      </c>
      <c r="X13" s="35">
        <f t="shared" si="3"/>
        <v>0</v>
      </c>
      <c r="Y13" s="35" t="e">
        <f t="shared" si="4"/>
        <v>#DIV/0!</v>
      </c>
      <c r="Z13" s="36" t="e">
        <f t="shared" si="5"/>
        <v>#DIV/0!</v>
      </c>
      <c r="AA13" s="1"/>
      <c r="AB13" s="114" t="s">
        <v>32</v>
      </c>
      <c r="AC13" s="106" t="s">
        <v>33</v>
      </c>
      <c r="AD13" s="133">
        <v>1</v>
      </c>
      <c r="AE13" s="10">
        <v>10.5</v>
      </c>
      <c r="AF13" s="80">
        <v>10</v>
      </c>
      <c r="AG13" s="27">
        <v>-0.5</v>
      </c>
      <c r="AH13" s="121">
        <v>1</v>
      </c>
      <c r="AI13" s="158">
        <v>-0.5</v>
      </c>
      <c r="AJ13" s="133">
        <v>143</v>
      </c>
      <c r="AK13" s="1"/>
      <c r="AL13" s="114" t="s">
        <v>32</v>
      </c>
      <c r="AM13" s="106" t="s">
        <v>33</v>
      </c>
      <c r="AN13" s="133">
        <v>1</v>
      </c>
      <c r="AO13" s="10">
        <v>10.5</v>
      </c>
      <c r="AP13" s="80">
        <v>10</v>
      </c>
      <c r="AQ13" s="27">
        <v>-0.5</v>
      </c>
      <c r="AR13" s="121">
        <v>1</v>
      </c>
      <c r="AS13" s="158">
        <v>-0.5</v>
      </c>
      <c r="AT13" s="104">
        <v>151</v>
      </c>
      <c r="AV13" s="114" t="s">
        <v>32</v>
      </c>
      <c r="AW13" s="106" t="s">
        <v>33</v>
      </c>
      <c r="AX13" s="133"/>
      <c r="AY13" s="10">
        <v>10.5</v>
      </c>
      <c r="AZ13" s="80">
        <v>10</v>
      </c>
      <c r="BA13" s="27">
        <v>-0.5</v>
      </c>
      <c r="BB13" s="121">
        <v>1</v>
      </c>
      <c r="BC13" s="158">
        <v>-0.5</v>
      </c>
      <c r="BD13" s="133">
        <v>123</v>
      </c>
      <c r="BF13" s="114" t="s">
        <v>32</v>
      </c>
      <c r="BG13" s="106" t="s">
        <v>33</v>
      </c>
      <c r="BH13" s="133"/>
      <c r="BI13" s="10">
        <v>10.5</v>
      </c>
      <c r="BJ13" s="80">
        <v>10</v>
      </c>
      <c r="BK13" s="27">
        <v>-0.5</v>
      </c>
      <c r="BL13" s="121">
        <v>1</v>
      </c>
      <c r="BM13" s="158">
        <v>-0.5</v>
      </c>
      <c r="BO13" s="114" t="s">
        <v>32</v>
      </c>
      <c r="BP13" s="106" t="s">
        <v>33</v>
      </c>
      <c r="BQ13" s="133"/>
      <c r="BR13" s="10">
        <v>10.5</v>
      </c>
      <c r="BS13" s="80">
        <v>10</v>
      </c>
      <c r="BT13" s="27">
        <v>-0.5</v>
      </c>
      <c r="BU13" s="121">
        <v>1</v>
      </c>
      <c r="BV13" s="158">
        <v>-0.5</v>
      </c>
      <c r="BW13" s="133">
        <v>127</v>
      </c>
      <c r="BY13" s="114" t="s">
        <v>32</v>
      </c>
      <c r="BZ13" s="106" t="s">
        <v>33</v>
      </c>
      <c r="CA13" s="133"/>
      <c r="CB13" s="10">
        <v>10.5</v>
      </c>
      <c r="CC13" s="80">
        <v>10</v>
      </c>
      <c r="CD13" s="27">
        <v>-0.5</v>
      </c>
      <c r="CE13" s="121">
        <v>1</v>
      </c>
      <c r="CF13" s="26">
        <v>-0.5</v>
      </c>
      <c r="CG13" s="133">
        <v>131</v>
      </c>
    </row>
    <row r="14" spans="1:85" x14ac:dyDescent="0.25">
      <c r="A14" s="160" t="s">
        <v>34</v>
      </c>
      <c r="B14" s="108" t="s">
        <v>35</v>
      </c>
      <c r="C14" s="191">
        <v>2</v>
      </c>
      <c r="D14" s="15">
        <v>7.1666999999999996</v>
      </c>
      <c r="E14" s="18">
        <v>7.5</v>
      </c>
      <c r="F14" s="52">
        <f>+E14-D14</f>
        <v>0.33330000000000037</v>
      </c>
      <c r="G14" s="53">
        <v>3</v>
      </c>
      <c r="H14" s="284">
        <f>+F14*G14</f>
        <v>0.99990000000000112</v>
      </c>
      <c r="I14" s="134">
        <v>28</v>
      </c>
      <c r="J14" s="134">
        <v>36</v>
      </c>
      <c r="K14" s="28">
        <f t="shared" si="0"/>
        <v>0.77777777777777779</v>
      </c>
      <c r="L14" s="134">
        <v>11</v>
      </c>
      <c r="M14" s="134">
        <v>17</v>
      </c>
      <c r="N14" s="134">
        <v>11</v>
      </c>
      <c r="O14" s="134">
        <v>8</v>
      </c>
      <c r="P14" s="134">
        <v>3</v>
      </c>
      <c r="Q14" s="134">
        <v>10</v>
      </c>
      <c r="R14" s="134">
        <v>2</v>
      </c>
      <c r="S14" s="134">
        <v>1</v>
      </c>
      <c r="T14" s="134">
        <v>1</v>
      </c>
      <c r="U14" s="134"/>
      <c r="V14" s="134">
        <f t="shared" si="1"/>
        <v>64</v>
      </c>
      <c r="W14" s="32">
        <f t="shared" si="2"/>
        <v>0.39285714285714285</v>
      </c>
      <c r="X14" s="33">
        <f t="shared" si="3"/>
        <v>0.57894736842105265</v>
      </c>
      <c r="Y14" s="33">
        <f t="shared" si="4"/>
        <v>0.23076923076923078</v>
      </c>
      <c r="Z14" s="34">
        <f t="shared" si="5"/>
        <v>0.66666666666666663</v>
      </c>
      <c r="AA14" s="1"/>
      <c r="AB14" s="160" t="s">
        <v>34</v>
      </c>
      <c r="AC14" s="108" t="s">
        <v>35</v>
      </c>
      <c r="AD14" s="133">
        <v>8</v>
      </c>
      <c r="AE14" s="7">
        <v>6.166666666666667</v>
      </c>
      <c r="AF14" s="12">
        <v>7.5</v>
      </c>
      <c r="AG14" s="147">
        <v>1.333333333333333</v>
      </c>
      <c r="AH14" s="121">
        <v>3</v>
      </c>
      <c r="AI14" s="158">
        <v>3.9999999999999991</v>
      </c>
      <c r="AJ14" s="133">
        <v>11</v>
      </c>
      <c r="AK14" s="1"/>
      <c r="AL14" s="160" t="s">
        <v>34</v>
      </c>
      <c r="AM14" s="108" t="s">
        <v>35</v>
      </c>
      <c r="AN14" s="133">
        <v>8</v>
      </c>
      <c r="AO14" s="11">
        <v>6.166666666666667</v>
      </c>
      <c r="AP14" s="12">
        <v>7.5</v>
      </c>
      <c r="AQ14" s="147">
        <v>1.333333333333333</v>
      </c>
      <c r="AR14" s="121">
        <v>3</v>
      </c>
      <c r="AS14" s="158">
        <v>3.9999999999999991</v>
      </c>
      <c r="AT14" s="104">
        <v>10</v>
      </c>
      <c r="AV14" s="160" t="s">
        <v>34</v>
      </c>
      <c r="AW14" s="108" t="s">
        <v>35</v>
      </c>
      <c r="AX14" s="133"/>
      <c r="AY14" s="11">
        <v>6.166666666666667</v>
      </c>
      <c r="AZ14" s="12">
        <v>7.5</v>
      </c>
      <c r="BA14" s="147">
        <v>1.333333333333333</v>
      </c>
      <c r="BB14" s="121">
        <v>3</v>
      </c>
      <c r="BC14" s="158">
        <v>3.9999999999999991</v>
      </c>
      <c r="BD14" s="133">
        <v>10</v>
      </c>
      <c r="BF14" s="160" t="s">
        <v>34</v>
      </c>
      <c r="BG14" s="108" t="s">
        <v>35</v>
      </c>
      <c r="BH14" s="104">
        <v>1</v>
      </c>
      <c r="BI14" s="15">
        <v>5</v>
      </c>
      <c r="BJ14" s="18">
        <v>7.5</v>
      </c>
      <c r="BK14" s="52">
        <v>1.333333333333333</v>
      </c>
      <c r="BL14" s="53">
        <v>3</v>
      </c>
      <c r="BM14" s="218">
        <v>3.9999999999999991</v>
      </c>
      <c r="BO14" s="160" t="s">
        <v>34</v>
      </c>
      <c r="BP14" s="108" t="s">
        <v>35</v>
      </c>
      <c r="BQ14" s="191">
        <v>2</v>
      </c>
      <c r="BR14" s="15">
        <v>7.1666999999999996</v>
      </c>
      <c r="BS14" s="18">
        <v>7.5</v>
      </c>
      <c r="BT14" s="52">
        <v>0.33330000000000037</v>
      </c>
      <c r="BU14" s="191">
        <v>3</v>
      </c>
      <c r="BV14" s="268">
        <v>0.99990000000000112</v>
      </c>
      <c r="BW14" s="134">
        <v>60</v>
      </c>
      <c r="BY14" s="160" t="s">
        <v>34</v>
      </c>
      <c r="BZ14" s="108" t="s">
        <v>35</v>
      </c>
      <c r="CA14" s="191">
        <v>2</v>
      </c>
      <c r="CB14" s="15">
        <v>7.1666999999999996</v>
      </c>
      <c r="CC14" s="18">
        <v>7.5</v>
      </c>
      <c r="CD14" s="52">
        <f>+CC14-CB14</f>
        <v>0.33330000000000037</v>
      </c>
      <c r="CE14" s="53">
        <v>3</v>
      </c>
      <c r="CF14" s="284">
        <f>+CD14*CE14</f>
        <v>0.99990000000000112</v>
      </c>
      <c r="CG14" s="134">
        <v>61</v>
      </c>
    </row>
    <row r="15" spans="1:85" x14ac:dyDescent="0.25">
      <c r="A15" s="117" t="s">
        <v>36</v>
      </c>
      <c r="B15" s="106" t="s">
        <v>37</v>
      </c>
      <c r="C15" s="133"/>
      <c r="D15" s="7">
        <v>7.7333333333333325</v>
      </c>
      <c r="E15" s="12">
        <v>7.8</v>
      </c>
      <c r="F15" s="147">
        <v>6.6666666666667318E-2</v>
      </c>
      <c r="G15" s="121">
        <v>3</v>
      </c>
      <c r="H15" s="158">
        <v>0.20000000000000195</v>
      </c>
      <c r="I15" s="133">
        <v>15</v>
      </c>
      <c r="J15" s="133">
        <v>18</v>
      </c>
      <c r="K15" s="9">
        <f t="shared" si="0"/>
        <v>0.83333333333333337</v>
      </c>
      <c r="L15" s="133">
        <v>9</v>
      </c>
      <c r="M15" s="133">
        <v>13</v>
      </c>
      <c r="N15" s="133">
        <v>5</v>
      </c>
      <c r="O15" s="133">
        <v>3</v>
      </c>
      <c r="P15" s="133">
        <v>1</v>
      </c>
      <c r="Q15" s="133">
        <v>2</v>
      </c>
      <c r="R15" s="133"/>
      <c r="S15" s="133"/>
      <c r="T15" s="133"/>
      <c r="U15" s="133"/>
      <c r="V15" s="133">
        <f t="shared" si="1"/>
        <v>33</v>
      </c>
      <c r="W15" s="24">
        <f t="shared" si="2"/>
        <v>0.40909090909090912</v>
      </c>
      <c r="X15" s="35">
        <f t="shared" si="3"/>
        <v>0.625</v>
      </c>
      <c r="Y15" s="35">
        <f t="shared" si="4"/>
        <v>0.33333333333333331</v>
      </c>
      <c r="Z15" s="36" t="e">
        <f t="shared" si="5"/>
        <v>#DIV/0!</v>
      </c>
      <c r="AA15" s="1"/>
      <c r="AB15" s="117" t="s">
        <v>36</v>
      </c>
      <c r="AC15" s="106" t="s">
        <v>37</v>
      </c>
      <c r="AD15" s="133">
        <v>3</v>
      </c>
      <c r="AE15" s="7">
        <v>7.7333333333333325</v>
      </c>
      <c r="AF15" s="12">
        <v>7.8</v>
      </c>
      <c r="AG15" s="147">
        <v>6.6666666666667318E-2</v>
      </c>
      <c r="AH15" s="121">
        <v>3</v>
      </c>
      <c r="AI15" s="158">
        <v>0.20000000000000195</v>
      </c>
      <c r="AJ15" s="133">
        <v>86</v>
      </c>
      <c r="AK15" s="1"/>
      <c r="AL15" s="117" t="s">
        <v>36</v>
      </c>
      <c r="AM15" s="106" t="s">
        <v>37</v>
      </c>
      <c r="AN15" s="133">
        <v>3</v>
      </c>
      <c r="AO15" s="7">
        <v>7.7333333333333325</v>
      </c>
      <c r="AP15" s="12">
        <v>7.8</v>
      </c>
      <c r="AQ15" s="147">
        <v>6.6666666666667318E-2</v>
      </c>
      <c r="AR15" s="121">
        <v>3</v>
      </c>
      <c r="AS15" s="158">
        <v>0.20000000000000195</v>
      </c>
      <c r="AT15" s="104">
        <v>89</v>
      </c>
      <c r="AV15" s="117" t="s">
        <v>36</v>
      </c>
      <c r="AW15" s="106" t="s">
        <v>37</v>
      </c>
      <c r="AX15" s="133"/>
      <c r="AY15" s="7">
        <v>7.7333333333333325</v>
      </c>
      <c r="AZ15" s="12">
        <v>7.8</v>
      </c>
      <c r="BA15" s="147">
        <v>6.6666666666667318E-2</v>
      </c>
      <c r="BB15" s="121">
        <v>3</v>
      </c>
      <c r="BC15" s="158">
        <v>0.20000000000000195</v>
      </c>
      <c r="BD15" s="133">
        <v>79</v>
      </c>
      <c r="BF15" s="117" t="s">
        <v>36</v>
      </c>
      <c r="BG15" s="106" t="s">
        <v>37</v>
      </c>
      <c r="BH15" s="133"/>
      <c r="BI15" s="7">
        <v>7.7333333333333325</v>
      </c>
      <c r="BJ15" s="12">
        <v>7.8</v>
      </c>
      <c r="BK15" s="147">
        <v>6.6666666666667318E-2</v>
      </c>
      <c r="BL15" s="121">
        <v>3</v>
      </c>
      <c r="BM15" s="158">
        <v>0.20000000000000195</v>
      </c>
      <c r="BO15" s="117" t="s">
        <v>36</v>
      </c>
      <c r="BP15" s="106" t="s">
        <v>37</v>
      </c>
      <c r="BQ15" s="133"/>
      <c r="BR15" s="7">
        <v>7.7333333333333325</v>
      </c>
      <c r="BS15" s="12">
        <v>7.8</v>
      </c>
      <c r="BT15" s="147">
        <v>6.6666666666667318E-2</v>
      </c>
      <c r="BU15" s="121">
        <v>3</v>
      </c>
      <c r="BV15" s="158">
        <v>0.20000000000000195</v>
      </c>
      <c r="BW15" s="133">
        <v>83</v>
      </c>
      <c r="BY15" s="117" t="s">
        <v>36</v>
      </c>
      <c r="BZ15" s="106" t="s">
        <v>37</v>
      </c>
      <c r="CA15" s="133"/>
      <c r="CB15" s="7">
        <v>7.7333333333333325</v>
      </c>
      <c r="CC15" s="12">
        <v>7.8</v>
      </c>
      <c r="CD15" s="147">
        <v>6.6666666666667318E-2</v>
      </c>
      <c r="CE15" s="121">
        <v>3</v>
      </c>
      <c r="CF15" s="26">
        <v>0.20000000000000195</v>
      </c>
      <c r="CG15" s="133">
        <v>81</v>
      </c>
    </row>
    <row r="16" spans="1:85" x14ac:dyDescent="0.25">
      <c r="A16" s="128" t="s">
        <v>38</v>
      </c>
      <c r="B16" s="106" t="s">
        <v>39</v>
      </c>
      <c r="C16" s="133"/>
      <c r="D16" s="11">
        <v>6.8888888888888893</v>
      </c>
      <c r="E16" s="12">
        <v>6.8888999999999996</v>
      </c>
      <c r="F16" s="84">
        <v>1.1111111110295724E-5</v>
      </c>
      <c r="G16" s="121">
        <v>4</v>
      </c>
      <c r="H16" s="158">
        <v>4.4444444441182895E-5</v>
      </c>
      <c r="I16" s="55">
        <v>9</v>
      </c>
      <c r="J16" s="55">
        <v>10</v>
      </c>
      <c r="K16" s="9">
        <f t="shared" si="0"/>
        <v>0.9</v>
      </c>
      <c r="L16" s="133">
        <v>4</v>
      </c>
      <c r="M16" s="133">
        <v>6</v>
      </c>
      <c r="N16" s="133">
        <v>5</v>
      </c>
      <c r="O16" s="133">
        <v>4</v>
      </c>
      <c r="P16" s="133"/>
      <c r="Q16" s="133"/>
      <c r="R16" s="133"/>
      <c r="S16" s="133"/>
      <c r="T16" s="133"/>
      <c r="U16" s="133"/>
      <c r="V16" s="133">
        <f t="shared" si="1"/>
        <v>19</v>
      </c>
      <c r="W16" s="24">
        <f t="shared" si="2"/>
        <v>0.4</v>
      </c>
      <c r="X16" s="35">
        <f t="shared" si="3"/>
        <v>0.55555555555555558</v>
      </c>
      <c r="Y16" s="35" t="e">
        <f t="shared" si="4"/>
        <v>#DIV/0!</v>
      </c>
      <c r="Z16" s="36" t="e">
        <f t="shared" si="5"/>
        <v>#DIV/0!</v>
      </c>
      <c r="AA16" s="1"/>
      <c r="AB16" s="128" t="s">
        <v>38</v>
      </c>
      <c r="AC16" s="106" t="s">
        <v>39</v>
      </c>
      <c r="AD16" s="133">
        <v>2</v>
      </c>
      <c r="AE16" s="11">
        <v>6.8888888888888893</v>
      </c>
      <c r="AF16" s="12">
        <v>6.8888999999999996</v>
      </c>
      <c r="AG16" s="147">
        <v>1.1111111110295724E-5</v>
      </c>
      <c r="AH16" s="121">
        <v>4</v>
      </c>
      <c r="AI16" s="158">
        <v>4.4444444441182895E-5</v>
      </c>
      <c r="AJ16" s="133">
        <v>89</v>
      </c>
      <c r="AK16" s="1"/>
      <c r="AL16" s="128" t="s">
        <v>38</v>
      </c>
      <c r="AM16" s="106" t="s">
        <v>39</v>
      </c>
      <c r="AN16" s="133">
        <v>2</v>
      </c>
      <c r="AO16" s="11">
        <v>6.8888888888888893</v>
      </c>
      <c r="AP16" s="12">
        <v>6.8888999999999996</v>
      </c>
      <c r="AQ16" s="147">
        <v>1.1111111110295724E-5</v>
      </c>
      <c r="AR16" s="121">
        <v>4</v>
      </c>
      <c r="AS16" s="158">
        <v>4.4444444441182895E-5</v>
      </c>
      <c r="AT16" s="104">
        <v>92</v>
      </c>
      <c r="AV16" s="128" t="s">
        <v>38</v>
      </c>
      <c r="AW16" s="106" t="s">
        <v>39</v>
      </c>
      <c r="AX16" s="133"/>
      <c r="AY16" s="11">
        <v>6.8888888888888893</v>
      </c>
      <c r="AZ16" s="12">
        <v>6.8888999999999996</v>
      </c>
      <c r="BA16" s="147">
        <v>1.1111111110295724E-5</v>
      </c>
      <c r="BB16" s="121">
        <v>4</v>
      </c>
      <c r="BC16" s="158">
        <v>4.4444444441182895E-5</v>
      </c>
      <c r="BD16" s="133">
        <v>81</v>
      </c>
      <c r="BF16" s="128" t="s">
        <v>38</v>
      </c>
      <c r="BG16" s="106" t="s">
        <v>39</v>
      </c>
      <c r="BH16" s="133"/>
      <c r="BI16" s="11">
        <v>6.8888888888888893</v>
      </c>
      <c r="BJ16" s="12">
        <v>6.8888999999999996</v>
      </c>
      <c r="BK16" s="147">
        <v>1.1111111110295724E-5</v>
      </c>
      <c r="BL16" s="121">
        <v>4</v>
      </c>
      <c r="BM16" s="158">
        <v>4.4444444441182895E-5</v>
      </c>
      <c r="BO16" s="128" t="s">
        <v>38</v>
      </c>
      <c r="BP16" s="106" t="s">
        <v>39</v>
      </c>
      <c r="BQ16" s="133"/>
      <c r="BR16" s="11">
        <v>6.8888888888888893</v>
      </c>
      <c r="BS16" s="12">
        <v>6.8888999999999996</v>
      </c>
      <c r="BT16" s="147">
        <v>1.1111111110295724E-5</v>
      </c>
      <c r="BU16" s="121">
        <v>4</v>
      </c>
      <c r="BV16" s="158">
        <v>4.4444444441182895E-5</v>
      </c>
      <c r="BW16" s="133">
        <v>85</v>
      </c>
      <c r="BY16" s="128" t="s">
        <v>38</v>
      </c>
      <c r="BZ16" s="106" t="s">
        <v>39</v>
      </c>
      <c r="CA16" s="133"/>
      <c r="CB16" s="11">
        <v>6.8888888888888893</v>
      </c>
      <c r="CC16" s="12">
        <v>6.8888999999999996</v>
      </c>
      <c r="CD16" s="84">
        <v>1.1111111110295724E-5</v>
      </c>
      <c r="CE16" s="121">
        <v>4</v>
      </c>
      <c r="CF16" s="26">
        <v>4.4444444441182895E-5</v>
      </c>
      <c r="CG16" s="133">
        <v>84</v>
      </c>
    </row>
    <row r="17" spans="1:85" x14ac:dyDescent="0.25">
      <c r="A17" s="109" t="s">
        <v>40</v>
      </c>
      <c r="B17" s="111" t="s">
        <v>41</v>
      </c>
      <c r="C17" s="133"/>
      <c r="D17" s="10">
        <v>5.2857142857142856</v>
      </c>
      <c r="E17" s="80">
        <v>5</v>
      </c>
      <c r="F17" s="27">
        <v>-0.28571428571428559</v>
      </c>
      <c r="G17" s="121">
        <v>6</v>
      </c>
      <c r="H17" s="158">
        <v>-1.7142857142857135</v>
      </c>
      <c r="I17" s="133">
        <v>6</v>
      </c>
      <c r="J17" s="133">
        <v>1</v>
      </c>
      <c r="K17" s="9">
        <f t="shared" si="0"/>
        <v>6</v>
      </c>
      <c r="L17" s="133">
        <v>5</v>
      </c>
      <c r="M17" s="133"/>
      <c r="N17" s="133">
        <v>1</v>
      </c>
      <c r="O17" s="133"/>
      <c r="P17" s="133"/>
      <c r="Q17" s="133">
        <v>1</v>
      </c>
      <c r="R17" s="133"/>
      <c r="S17" s="133"/>
      <c r="T17" s="133"/>
      <c r="U17" s="133"/>
      <c r="V17" s="133">
        <f t="shared" si="1"/>
        <v>7</v>
      </c>
      <c r="W17" s="24">
        <f t="shared" si="2"/>
        <v>1</v>
      </c>
      <c r="X17" s="35">
        <f t="shared" si="3"/>
        <v>1</v>
      </c>
      <c r="Y17" s="35">
        <f t="shared" si="4"/>
        <v>0</v>
      </c>
      <c r="Z17" s="36" t="e">
        <f t="shared" si="5"/>
        <v>#DIV/0!</v>
      </c>
      <c r="AA17" s="1"/>
      <c r="AB17" s="109" t="s">
        <v>40</v>
      </c>
      <c r="AC17" s="111" t="s">
        <v>41</v>
      </c>
      <c r="AD17" s="133">
        <v>1</v>
      </c>
      <c r="AE17" s="10">
        <v>5.2857142857142856</v>
      </c>
      <c r="AF17" s="80">
        <v>5</v>
      </c>
      <c r="AG17" s="27">
        <v>-0.28571428571428559</v>
      </c>
      <c r="AH17" s="121">
        <v>6</v>
      </c>
      <c r="AI17" s="158">
        <v>-1.7142857142857135</v>
      </c>
      <c r="AJ17" s="133">
        <v>174</v>
      </c>
      <c r="AK17" s="1"/>
      <c r="AL17" s="109" t="s">
        <v>40</v>
      </c>
      <c r="AM17" s="111" t="s">
        <v>41</v>
      </c>
      <c r="AN17" s="133">
        <v>1</v>
      </c>
      <c r="AO17" s="10">
        <v>5.2857142857142856</v>
      </c>
      <c r="AP17" s="80">
        <v>5</v>
      </c>
      <c r="AQ17" s="27">
        <v>-0.28571428571428559</v>
      </c>
      <c r="AR17" s="121">
        <v>6</v>
      </c>
      <c r="AS17" s="158">
        <v>-1.7142857142857135</v>
      </c>
      <c r="AT17" s="104">
        <v>182</v>
      </c>
      <c r="AV17" s="109" t="s">
        <v>40</v>
      </c>
      <c r="AW17" s="111" t="s">
        <v>41</v>
      </c>
      <c r="AX17" s="133"/>
      <c r="AY17" s="10">
        <v>5.2857142857142856</v>
      </c>
      <c r="AZ17" s="80">
        <v>5</v>
      </c>
      <c r="BA17" s="27">
        <v>-0.28571428571428559</v>
      </c>
      <c r="BB17" s="121">
        <v>6</v>
      </c>
      <c r="BC17" s="158">
        <v>-1.7142857142857135</v>
      </c>
      <c r="BD17" s="133">
        <v>142</v>
      </c>
      <c r="BF17" s="109" t="s">
        <v>40</v>
      </c>
      <c r="BG17" s="111" t="s">
        <v>41</v>
      </c>
      <c r="BH17" s="133"/>
      <c r="BI17" s="10">
        <v>5.2857142857142856</v>
      </c>
      <c r="BJ17" s="80">
        <v>5</v>
      </c>
      <c r="BK17" s="27">
        <v>-0.28571428571428559</v>
      </c>
      <c r="BL17" s="121">
        <v>6</v>
      </c>
      <c r="BM17" s="158">
        <v>-1.7142857142857135</v>
      </c>
      <c r="BO17" s="109" t="s">
        <v>40</v>
      </c>
      <c r="BP17" s="111" t="s">
        <v>41</v>
      </c>
      <c r="BQ17" s="133"/>
      <c r="BR17" s="10">
        <v>5.2857142857142856</v>
      </c>
      <c r="BS17" s="80">
        <v>5</v>
      </c>
      <c r="BT17" s="27">
        <v>-0.28571428571428559</v>
      </c>
      <c r="BU17" s="121">
        <v>6</v>
      </c>
      <c r="BV17" s="158">
        <v>-1.7142857142857135</v>
      </c>
      <c r="BW17" s="133">
        <v>148</v>
      </c>
      <c r="BY17" s="109" t="s">
        <v>40</v>
      </c>
      <c r="BZ17" s="111" t="s">
        <v>41</v>
      </c>
      <c r="CA17" s="133"/>
      <c r="CB17" s="10">
        <v>5.2857142857142856</v>
      </c>
      <c r="CC17" s="80">
        <v>5</v>
      </c>
      <c r="CD17" s="27">
        <v>-0.28571428571428559</v>
      </c>
      <c r="CE17" s="121">
        <v>6</v>
      </c>
      <c r="CF17" s="26">
        <v>-1.7142857142857135</v>
      </c>
      <c r="CG17" s="133">
        <v>156</v>
      </c>
    </row>
    <row r="18" spans="1:85" x14ac:dyDescent="0.25">
      <c r="A18" s="117" t="s">
        <v>343</v>
      </c>
      <c r="B18" s="106" t="s">
        <v>103</v>
      </c>
      <c r="C18" s="134">
        <v>1</v>
      </c>
      <c r="D18" s="15">
        <v>4.7778</v>
      </c>
      <c r="E18" s="18">
        <v>5</v>
      </c>
      <c r="F18" s="52">
        <f>+E18-D18</f>
        <v>0.22219999999999995</v>
      </c>
      <c r="G18" s="53">
        <v>6</v>
      </c>
      <c r="H18" s="284">
        <f>+F18*G18</f>
        <v>1.3331999999999997</v>
      </c>
      <c r="I18" s="191">
        <v>11</v>
      </c>
      <c r="J18" s="191">
        <v>1</v>
      </c>
      <c r="K18" s="212">
        <f t="shared" si="0"/>
        <v>11</v>
      </c>
      <c r="L18" s="191">
        <v>9</v>
      </c>
      <c r="M18" s="191"/>
      <c r="N18" s="191">
        <v>2</v>
      </c>
      <c r="O18" s="191">
        <v>1</v>
      </c>
      <c r="P18" s="191"/>
      <c r="Q18" s="191"/>
      <c r="R18" s="191"/>
      <c r="S18" s="191"/>
      <c r="T18" s="191"/>
      <c r="U18" s="191"/>
      <c r="V18" s="191">
        <f t="shared" si="1"/>
        <v>12</v>
      </c>
      <c r="W18" s="285">
        <f t="shared" si="2"/>
        <v>1</v>
      </c>
      <c r="X18" s="286">
        <f t="shared" si="3"/>
        <v>0.66666666666666663</v>
      </c>
      <c r="Y18" s="286" t="e">
        <f t="shared" si="4"/>
        <v>#DIV/0!</v>
      </c>
      <c r="Z18" s="287" t="e">
        <f t="shared" si="5"/>
        <v>#DIV/0!</v>
      </c>
      <c r="AA18" s="1"/>
      <c r="AB18" s="112" t="s">
        <v>343</v>
      </c>
      <c r="AC18" s="106" t="s">
        <v>103</v>
      </c>
      <c r="AD18" s="133">
        <v>1</v>
      </c>
      <c r="AE18" s="10">
        <v>4.833333333333333</v>
      </c>
      <c r="AF18" s="80">
        <v>5</v>
      </c>
      <c r="AG18" s="27">
        <v>0.16666666666666696</v>
      </c>
      <c r="AH18" s="121">
        <v>6</v>
      </c>
      <c r="AI18" s="158">
        <v>1.0000000000000018</v>
      </c>
      <c r="AJ18" s="133">
        <v>63</v>
      </c>
      <c r="AK18" s="1"/>
      <c r="AL18" s="112" t="s">
        <v>343</v>
      </c>
      <c r="AM18" s="106" t="s">
        <v>103</v>
      </c>
      <c r="AN18" s="133">
        <v>2</v>
      </c>
      <c r="AO18" s="15">
        <v>4.9090999999999996</v>
      </c>
      <c r="AP18" s="18">
        <v>5</v>
      </c>
      <c r="AQ18" s="52">
        <v>9.0900000000000425E-2</v>
      </c>
      <c r="AR18" s="53">
        <v>6</v>
      </c>
      <c r="AS18" s="159">
        <v>0.54540000000000255</v>
      </c>
      <c r="AT18" s="134">
        <v>79</v>
      </c>
      <c r="AV18" s="112" t="s">
        <v>343</v>
      </c>
      <c r="AW18" s="106" t="s">
        <v>103</v>
      </c>
      <c r="AX18" s="133"/>
      <c r="AY18" s="11">
        <v>4.9090999999999996</v>
      </c>
      <c r="AZ18" s="12">
        <v>5</v>
      </c>
      <c r="BA18" s="147">
        <v>9.0900000000000425E-2</v>
      </c>
      <c r="BB18" s="121">
        <v>6</v>
      </c>
      <c r="BC18" s="158">
        <v>0.54540000000000255</v>
      </c>
      <c r="BD18" s="133">
        <v>69</v>
      </c>
      <c r="BF18" s="117" t="s">
        <v>343</v>
      </c>
      <c r="BG18" s="106" t="s">
        <v>103</v>
      </c>
      <c r="BH18" s="133"/>
      <c r="BI18" s="11">
        <v>4.9090999999999996</v>
      </c>
      <c r="BJ18" s="12">
        <v>5</v>
      </c>
      <c r="BK18" s="147">
        <v>9.0900000000000425E-2</v>
      </c>
      <c r="BL18" s="121">
        <v>6</v>
      </c>
      <c r="BM18" s="158">
        <v>0.54540000000000255</v>
      </c>
      <c r="BO18" s="117" t="s">
        <v>343</v>
      </c>
      <c r="BP18" s="106" t="s">
        <v>103</v>
      </c>
      <c r="BQ18" s="133"/>
      <c r="BR18" s="11">
        <v>4.9090999999999996</v>
      </c>
      <c r="BS18" s="12">
        <v>5</v>
      </c>
      <c r="BT18" s="147">
        <v>9.0900000000000425E-2</v>
      </c>
      <c r="BU18" s="121">
        <v>6</v>
      </c>
      <c r="BV18" s="158">
        <v>0.54540000000000255</v>
      </c>
      <c r="BW18" s="133">
        <v>72</v>
      </c>
      <c r="BY18" s="117" t="s">
        <v>343</v>
      </c>
      <c r="BZ18" s="106" t="s">
        <v>103</v>
      </c>
      <c r="CA18" s="134"/>
      <c r="CB18" s="15">
        <v>4.7778</v>
      </c>
      <c r="CC18" s="18">
        <v>5</v>
      </c>
      <c r="CD18" s="52">
        <f>+CC18-CB18</f>
        <v>0.22219999999999995</v>
      </c>
      <c r="CE18" s="53">
        <v>6</v>
      </c>
      <c r="CF18" s="284">
        <f>+CD18*CE18</f>
        <v>1.3331999999999997</v>
      </c>
      <c r="CG18" s="134">
        <v>52</v>
      </c>
    </row>
    <row r="19" spans="1:85" x14ac:dyDescent="0.25">
      <c r="A19" s="114" t="s">
        <v>42</v>
      </c>
      <c r="B19" s="106" t="s">
        <v>43</v>
      </c>
      <c r="C19" s="134">
        <v>1</v>
      </c>
      <c r="D19" s="15">
        <v>8</v>
      </c>
      <c r="E19" s="18">
        <v>9.25</v>
      </c>
      <c r="F19" s="52">
        <f>+E19-D19</f>
        <v>1.25</v>
      </c>
      <c r="G19" s="53">
        <v>2</v>
      </c>
      <c r="H19" s="284">
        <f>+F19*G19</f>
        <v>2.5</v>
      </c>
      <c r="I19" s="191">
        <v>19</v>
      </c>
      <c r="J19" s="191">
        <v>20</v>
      </c>
      <c r="K19" s="28">
        <f t="shared" si="0"/>
        <v>0.95</v>
      </c>
      <c r="L19" s="134">
        <v>8</v>
      </c>
      <c r="M19" s="134">
        <v>13</v>
      </c>
      <c r="N19" s="134">
        <v>8</v>
      </c>
      <c r="O19" s="134">
        <v>7</v>
      </c>
      <c r="P19" s="134">
        <v>3</v>
      </c>
      <c r="Q19" s="134"/>
      <c r="R19" s="134"/>
      <c r="S19" s="134"/>
      <c r="T19" s="134"/>
      <c r="U19" s="134"/>
      <c r="V19" s="134">
        <f t="shared" si="1"/>
        <v>39</v>
      </c>
      <c r="W19" s="32">
        <f t="shared" si="2"/>
        <v>0.38095238095238093</v>
      </c>
      <c r="X19" s="33">
        <f t="shared" si="3"/>
        <v>0.53333333333333333</v>
      </c>
      <c r="Y19" s="33">
        <f t="shared" si="4"/>
        <v>1</v>
      </c>
      <c r="Z19" s="34" t="e">
        <f t="shared" si="5"/>
        <v>#DIV/0!</v>
      </c>
      <c r="AA19" s="1"/>
      <c r="AB19" s="114" t="s">
        <v>42</v>
      </c>
      <c r="AC19" s="106" t="s">
        <v>43</v>
      </c>
      <c r="AD19" s="133">
        <v>5</v>
      </c>
      <c r="AE19" s="7">
        <v>8</v>
      </c>
      <c r="AF19" s="12">
        <v>9.25</v>
      </c>
      <c r="AG19" s="147">
        <v>1.25</v>
      </c>
      <c r="AH19" s="121">
        <v>2</v>
      </c>
      <c r="AI19" s="158">
        <v>2.5</v>
      </c>
      <c r="AJ19" s="133">
        <v>31</v>
      </c>
      <c r="AK19" s="1"/>
      <c r="AL19" s="114" t="s">
        <v>42</v>
      </c>
      <c r="AM19" s="106" t="s">
        <v>43</v>
      </c>
      <c r="AN19" s="133">
        <v>5</v>
      </c>
      <c r="AO19" s="7">
        <v>8</v>
      </c>
      <c r="AP19" s="12">
        <v>9.25</v>
      </c>
      <c r="AQ19" s="147">
        <v>1.25</v>
      </c>
      <c r="AR19" s="121">
        <v>2</v>
      </c>
      <c r="AS19" s="158">
        <v>2.5</v>
      </c>
      <c r="AT19" s="104">
        <v>31</v>
      </c>
      <c r="AV19" s="114" t="s">
        <v>42</v>
      </c>
      <c r="AW19" s="106" t="s">
        <v>43</v>
      </c>
      <c r="AX19" s="133"/>
      <c r="AY19" s="7">
        <v>8</v>
      </c>
      <c r="AZ19" s="12">
        <v>9.25</v>
      </c>
      <c r="BA19" s="147">
        <v>1.25</v>
      </c>
      <c r="BB19" s="121">
        <v>2</v>
      </c>
      <c r="BC19" s="158">
        <v>2.5</v>
      </c>
      <c r="BD19" s="133">
        <v>31</v>
      </c>
      <c r="BF19" s="114" t="s">
        <v>42</v>
      </c>
      <c r="BG19" s="106" t="s">
        <v>43</v>
      </c>
      <c r="BH19" s="133"/>
      <c r="BI19" s="11">
        <v>6.780555555555555</v>
      </c>
      <c r="BJ19" s="12">
        <v>8.5556000000000001</v>
      </c>
      <c r="BK19" s="147">
        <v>1.7750444444444451</v>
      </c>
      <c r="BL19" s="121">
        <v>2</v>
      </c>
      <c r="BM19" s="158">
        <v>3.5500888888888902</v>
      </c>
      <c r="BO19" s="114" t="s">
        <v>42</v>
      </c>
      <c r="BP19" s="106" t="s">
        <v>43</v>
      </c>
      <c r="BQ19" s="134">
        <v>1</v>
      </c>
      <c r="BR19" s="15">
        <v>8</v>
      </c>
      <c r="BS19" s="18">
        <v>9.25</v>
      </c>
      <c r="BT19" s="52">
        <v>1.25</v>
      </c>
      <c r="BU19" s="53">
        <v>2</v>
      </c>
      <c r="BV19" s="159">
        <v>2.5</v>
      </c>
      <c r="BW19" s="134">
        <v>30</v>
      </c>
      <c r="BY19" s="114" t="s">
        <v>42</v>
      </c>
      <c r="BZ19" s="106" t="s">
        <v>43</v>
      </c>
      <c r="CA19" s="134">
        <v>1</v>
      </c>
      <c r="CB19" s="15">
        <v>8</v>
      </c>
      <c r="CC19" s="18">
        <v>9.25</v>
      </c>
      <c r="CD19" s="52">
        <f>+CC19-CB19</f>
        <v>1.25</v>
      </c>
      <c r="CE19" s="53">
        <v>2</v>
      </c>
      <c r="CF19" s="284">
        <f>+CD19*CE19</f>
        <v>2.5</v>
      </c>
      <c r="CG19" s="134">
        <v>30</v>
      </c>
    </row>
    <row r="20" spans="1:85" x14ac:dyDescent="0.25">
      <c r="A20" s="112" t="s">
        <v>42</v>
      </c>
      <c r="B20" s="106" t="s">
        <v>44</v>
      </c>
      <c r="C20" s="134">
        <v>1</v>
      </c>
      <c r="D20" s="13">
        <v>7.4028</v>
      </c>
      <c r="E20" s="223">
        <v>8.5556000000000001</v>
      </c>
      <c r="F20" s="288">
        <f>+E20-D20</f>
        <v>1.1528</v>
      </c>
      <c r="G20" s="53">
        <v>2</v>
      </c>
      <c r="H20" s="284">
        <f>+F20*G20</f>
        <v>2.3056000000000001</v>
      </c>
      <c r="I20" s="191">
        <v>23</v>
      </c>
      <c r="J20" s="191">
        <v>11</v>
      </c>
      <c r="K20" s="28">
        <f t="shared" si="0"/>
        <v>2.0909090909090908</v>
      </c>
      <c r="L20" s="134">
        <v>6</v>
      </c>
      <c r="M20" s="134">
        <v>5</v>
      </c>
      <c r="N20" s="134">
        <v>14</v>
      </c>
      <c r="O20" s="134">
        <v>5</v>
      </c>
      <c r="P20" s="134">
        <v>2</v>
      </c>
      <c r="Q20" s="134">
        <v>1</v>
      </c>
      <c r="R20" s="134">
        <v>1</v>
      </c>
      <c r="S20" s="134"/>
      <c r="T20" s="134"/>
      <c r="U20" s="134"/>
      <c r="V20" s="134">
        <f t="shared" si="1"/>
        <v>34</v>
      </c>
      <c r="W20" s="32">
        <f t="shared" si="2"/>
        <v>0.54545454545454541</v>
      </c>
      <c r="X20" s="33">
        <f t="shared" si="3"/>
        <v>0.73684210526315785</v>
      </c>
      <c r="Y20" s="33">
        <f t="shared" si="4"/>
        <v>0.66666666666666663</v>
      </c>
      <c r="Z20" s="34">
        <f t="shared" si="5"/>
        <v>1</v>
      </c>
      <c r="AA20" s="1"/>
      <c r="AB20" s="112" t="s">
        <v>42</v>
      </c>
      <c r="AC20" s="106" t="s">
        <v>44</v>
      </c>
      <c r="AD20" s="133">
        <v>4</v>
      </c>
      <c r="AE20" s="7">
        <v>6.780555555555555</v>
      </c>
      <c r="AF20" s="12">
        <v>8.5556000000000001</v>
      </c>
      <c r="AG20" s="147">
        <v>1.7750444444444451</v>
      </c>
      <c r="AH20" s="121">
        <v>2</v>
      </c>
      <c r="AI20" s="158">
        <v>3.5500888888888902</v>
      </c>
      <c r="AJ20" s="133">
        <v>19</v>
      </c>
      <c r="AK20" s="1"/>
      <c r="AL20" s="112" t="s">
        <v>42</v>
      </c>
      <c r="AM20" s="106" t="s">
        <v>44</v>
      </c>
      <c r="AN20" s="133">
        <v>4</v>
      </c>
      <c r="AO20" s="11">
        <v>6.780555555555555</v>
      </c>
      <c r="AP20" s="12">
        <v>8.5556000000000001</v>
      </c>
      <c r="AQ20" s="147">
        <v>1.7750444444444451</v>
      </c>
      <c r="AR20" s="121">
        <v>2</v>
      </c>
      <c r="AS20" s="158">
        <v>3.5500888888888902</v>
      </c>
      <c r="AT20" s="104">
        <v>18</v>
      </c>
      <c r="AV20" s="112" t="s">
        <v>42</v>
      </c>
      <c r="AW20" s="106" t="s">
        <v>44</v>
      </c>
      <c r="AX20" s="133"/>
      <c r="AY20" s="11">
        <v>6.780555555555555</v>
      </c>
      <c r="AZ20" s="12">
        <v>8.5556000000000001</v>
      </c>
      <c r="BA20" s="147">
        <v>1.7750444444444451</v>
      </c>
      <c r="BB20" s="121">
        <v>2</v>
      </c>
      <c r="BC20" s="158">
        <v>3.5500888888888902</v>
      </c>
      <c r="BD20" s="133">
        <v>15</v>
      </c>
      <c r="BF20" s="112" t="s">
        <v>42</v>
      </c>
      <c r="BG20" s="106" t="s">
        <v>44</v>
      </c>
      <c r="BH20" s="133"/>
      <c r="BI20" s="7">
        <v>8</v>
      </c>
      <c r="BJ20" s="12">
        <v>9.25</v>
      </c>
      <c r="BK20" s="147">
        <v>1.25</v>
      </c>
      <c r="BL20" s="121">
        <v>2</v>
      </c>
      <c r="BM20" s="158">
        <v>2.5</v>
      </c>
      <c r="BO20" s="112" t="s">
        <v>42</v>
      </c>
      <c r="BP20" s="106" t="s">
        <v>44</v>
      </c>
      <c r="BQ20" s="134">
        <v>1</v>
      </c>
      <c r="BR20" s="13">
        <v>7.4028</v>
      </c>
      <c r="BS20" s="223">
        <v>8.5556000000000001</v>
      </c>
      <c r="BT20" s="52">
        <v>1.1528</v>
      </c>
      <c r="BU20" s="53">
        <v>2</v>
      </c>
      <c r="BV20" s="159">
        <v>2.3056000000000001</v>
      </c>
      <c r="BW20" s="134">
        <v>35</v>
      </c>
      <c r="BY20" s="112" t="s">
        <v>42</v>
      </c>
      <c r="BZ20" s="106" t="s">
        <v>44</v>
      </c>
      <c r="CA20" s="134">
        <v>1</v>
      </c>
      <c r="CB20" s="13">
        <v>7.4028</v>
      </c>
      <c r="CC20" s="223">
        <v>8.5556000000000001</v>
      </c>
      <c r="CD20" s="288">
        <f>+CC20-CB20</f>
        <v>1.1528</v>
      </c>
      <c r="CE20" s="53">
        <v>2</v>
      </c>
      <c r="CF20" s="284">
        <f>+CD20*CE20</f>
        <v>2.3056000000000001</v>
      </c>
      <c r="CG20" s="134">
        <v>35</v>
      </c>
    </row>
    <row r="21" spans="1:85" x14ac:dyDescent="0.25">
      <c r="A21" s="117" t="s">
        <v>42</v>
      </c>
      <c r="B21" s="106" t="s">
        <v>45</v>
      </c>
      <c r="C21" s="133"/>
      <c r="D21" s="9">
        <v>7.8250000000000002</v>
      </c>
      <c r="E21" s="12">
        <v>7.7</v>
      </c>
      <c r="F21" s="84">
        <v>-0.125</v>
      </c>
      <c r="G21" s="121">
        <v>3</v>
      </c>
      <c r="H21" s="158">
        <v>-0.375</v>
      </c>
      <c r="I21" s="55">
        <v>6</v>
      </c>
      <c r="J21" s="55">
        <v>12</v>
      </c>
      <c r="K21" s="9">
        <f t="shared" si="0"/>
        <v>0.5</v>
      </c>
      <c r="L21" s="133">
        <v>1</v>
      </c>
      <c r="M21" s="133">
        <v>7</v>
      </c>
      <c r="N21" s="133">
        <v>2</v>
      </c>
      <c r="O21" s="133">
        <v>4</v>
      </c>
      <c r="P21" s="133">
        <v>3</v>
      </c>
      <c r="Q21" s="133">
        <v>1</v>
      </c>
      <c r="R21" s="133"/>
      <c r="S21" s="133"/>
      <c r="T21" s="133"/>
      <c r="U21" s="133"/>
      <c r="V21" s="133">
        <f t="shared" si="1"/>
        <v>18</v>
      </c>
      <c r="W21" s="24">
        <f t="shared" si="2"/>
        <v>0.125</v>
      </c>
      <c r="X21" s="35">
        <f t="shared" si="3"/>
        <v>0.33333333333333331</v>
      </c>
      <c r="Y21" s="35">
        <f t="shared" si="4"/>
        <v>0.75</v>
      </c>
      <c r="Z21" s="36" t="e">
        <f t="shared" si="5"/>
        <v>#DIV/0!</v>
      </c>
      <c r="AA21" s="1"/>
      <c r="AB21" s="117" t="s">
        <v>42</v>
      </c>
      <c r="AC21" s="106" t="s">
        <v>45</v>
      </c>
      <c r="AD21" s="133">
        <v>2</v>
      </c>
      <c r="AE21" s="9">
        <v>7.8250000000000002</v>
      </c>
      <c r="AF21" s="12">
        <v>7.7</v>
      </c>
      <c r="AG21" s="147">
        <v>-0.125</v>
      </c>
      <c r="AH21" s="121">
        <v>3</v>
      </c>
      <c r="AI21" s="158">
        <v>-0.375</v>
      </c>
      <c r="AJ21" s="133">
        <v>140</v>
      </c>
      <c r="AK21" s="1"/>
      <c r="AL21" s="117" t="s">
        <v>42</v>
      </c>
      <c r="AM21" s="106" t="s">
        <v>45</v>
      </c>
      <c r="AN21" s="133">
        <v>2</v>
      </c>
      <c r="AO21" s="9">
        <v>7.8250000000000002</v>
      </c>
      <c r="AP21" s="12">
        <v>7.7</v>
      </c>
      <c r="AQ21" s="147">
        <v>-0.125</v>
      </c>
      <c r="AR21" s="121">
        <v>3</v>
      </c>
      <c r="AS21" s="158">
        <v>-0.375</v>
      </c>
      <c r="AT21" s="104">
        <v>148</v>
      </c>
      <c r="AV21" s="117" t="s">
        <v>42</v>
      </c>
      <c r="AW21" s="106" t="s">
        <v>45</v>
      </c>
      <c r="AX21" s="133"/>
      <c r="AY21" s="9">
        <v>7.8250000000000002</v>
      </c>
      <c r="AZ21" s="12">
        <v>7.7</v>
      </c>
      <c r="BA21" s="147">
        <v>-0.125</v>
      </c>
      <c r="BB21" s="121">
        <v>3</v>
      </c>
      <c r="BC21" s="158">
        <v>-0.375</v>
      </c>
      <c r="BD21" s="133">
        <v>120</v>
      </c>
      <c r="BF21" s="117" t="s">
        <v>42</v>
      </c>
      <c r="BG21" s="106" t="s">
        <v>45</v>
      </c>
      <c r="BH21" s="133"/>
      <c r="BI21" s="9">
        <v>7.8250000000000002</v>
      </c>
      <c r="BJ21" s="12">
        <v>7.7</v>
      </c>
      <c r="BK21" s="147">
        <v>-0.125</v>
      </c>
      <c r="BL21" s="121">
        <v>3</v>
      </c>
      <c r="BM21" s="158">
        <v>-0.375</v>
      </c>
      <c r="BO21" s="117" t="s">
        <v>42</v>
      </c>
      <c r="BP21" s="106" t="s">
        <v>45</v>
      </c>
      <c r="BQ21" s="133"/>
      <c r="BR21" s="9">
        <v>7.8250000000000002</v>
      </c>
      <c r="BS21" s="12">
        <v>7.7</v>
      </c>
      <c r="BT21" s="147">
        <v>-0.125</v>
      </c>
      <c r="BU21" s="121">
        <v>3</v>
      </c>
      <c r="BV21" s="158">
        <v>-0.375</v>
      </c>
      <c r="BW21" s="133">
        <v>125</v>
      </c>
      <c r="BY21" s="117" t="s">
        <v>42</v>
      </c>
      <c r="BZ21" s="106" t="s">
        <v>45</v>
      </c>
      <c r="CA21" s="133"/>
      <c r="CB21" s="9">
        <v>7.8250000000000002</v>
      </c>
      <c r="CC21" s="12">
        <v>7.7</v>
      </c>
      <c r="CD21" s="84">
        <v>-0.125</v>
      </c>
      <c r="CE21" s="121">
        <v>3</v>
      </c>
      <c r="CF21" s="26">
        <v>-0.375</v>
      </c>
      <c r="CG21" s="133">
        <v>129</v>
      </c>
    </row>
    <row r="22" spans="1:85" x14ac:dyDescent="0.25">
      <c r="A22" s="113" t="s">
        <v>46</v>
      </c>
      <c r="B22" s="106" t="s">
        <v>47</v>
      </c>
      <c r="C22" s="133">
        <v>1</v>
      </c>
      <c r="D22" s="11">
        <v>6.3139000000000003</v>
      </c>
      <c r="E22" s="73">
        <v>6.875</v>
      </c>
      <c r="F22" s="84">
        <v>0.56109999999999971</v>
      </c>
      <c r="G22" s="121">
        <v>4</v>
      </c>
      <c r="H22" s="158">
        <v>2.2443999999999988</v>
      </c>
      <c r="I22" s="196">
        <v>29</v>
      </c>
      <c r="J22" s="196">
        <v>17</v>
      </c>
      <c r="K22" s="9">
        <f t="shared" si="0"/>
        <v>1.7058823529411764</v>
      </c>
      <c r="L22" s="133">
        <v>14</v>
      </c>
      <c r="M22" s="133">
        <v>8</v>
      </c>
      <c r="N22" s="133">
        <v>9</v>
      </c>
      <c r="O22" s="133">
        <v>6</v>
      </c>
      <c r="P22" s="133">
        <v>6</v>
      </c>
      <c r="Q22" s="133">
        <v>3</v>
      </c>
      <c r="R22" s="133"/>
      <c r="S22" s="133"/>
      <c r="T22" s="133"/>
      <c r="U22" s="133"/>
      <c r="V22" s="133">
        <f t="shared" si="1"/>
        <v>46</v>
      </c>
      <c r="W22" s="24">
        <f t="shared" si="2"/>
        <v>0.63636363636363635</v>
      </c>
      <c r="X22" s="35">
        <f t="shared" si="3"/>
        <v>0.6</v>
      </c>
      <c r="Y22" s="35">
        <f t="shared" si="4"/>
        <v>0.66666666666666663</v>
      </c>
      <c r="Z22" s="36" t="e">
        <f t="shared" si="5"/>
        <v>#DIV/0!</v>
      </c>
      <c r="AA22" s="1"/>
      <c r="AB22" s="113" t="s">
        <v>46</v>
      </c>
      <c r="AC22" s="106" t="s">
        <v>47</v>
      </c>
      <c r="AD22" s="133">
        <v>7</v>
      </c>
      <c r="AE22" s="7">
        <v>5.9805555555555552</v>
      </c>
      <c r="AF22" s="73">
        <v>6.875</v>
      </c>
      <c r="AG22" s="147">
        <v>0.89444444444444482</v>
      </c>
      <c r="AH22" s="121">
        <v>4</v>
      </c>
      <c r="AI22" s="158">
        <v>3.5777777777777793</v>
      </c>
      <c r="AJ22" s="133">
        <v>18</v>
      </c>
      <c r="AK22" s="1"/>
      <c r="AL22" s="113" t="s">
        <v>46</v>
      </c>
      <c r="AM22" s="106" t="s">
        <v>47</v>
      </c>
      <c r="AN22" s="133">
        <v>7</v>
      </c>
      <c r="AO22" s="11">
        <v>5.9805555555555552</v>
      </c>
      <c r="AP22" s="73">
        <v>6.875</v>
      </c>
      <c r="AQ22" s="147">
        <v>0.89444444444444482</v>
      </c>
      <c r="AR22" s="121">
        <v>4</v>
      </c>
      <c r="AS22" s="158">
        <v>3.5777777777777793</v>
      </c>
      <c r="AT22" s="104">
        <v>17</v>
      </c>
      <c r="AV22" s="113" t="s">
        <v>46</v>
      </c>
      <c r="AW22" s="106" t="s">
        <v>47</v>
      </c>
      <c r="AX22" s="134">
        <v>1</v>
      </c>
      <c r="AY22" s="15">
        <v>6.3139000000000003</v>
      </c>
      <c r="AZ22" s="197">
        <v>6.875</v>
      </c>
      <c r="BA22" s="52">
        <f>+AZ22-AY22</f>
        <v>0.56109999999999971</v>
      </c>
      <c r="BB22" s="53">
        <v>4</v>
      </c>
      <c r="BC22" s="159">
        <f>+BA22*BB22</f>
        <v>2.2443999999999988</v>
      </c>
      <c r="BD22" s="134">
        <v>36</v>
      </c>
      <c r="BF22" s="113" t="s">
        <v>46</v>
      </c>
      <c r="BG22" s="106" t="s">
        <v>47</v>
      </c>
      <c r="BH22" s="133">
        <v>1</v>
      </c>
      <c r="BI22" s="11">
        <v>6.3139000000000003</v>
      </c>
      <c r="BJ22" s="73">
        <v>6.875</v>
      </c>
      <c r="BK22" s="147">
        <v>0.56109999999999971</v>
      </c>
      <c r="BL22" s="121">
        <v>4</v>
      </c>
      <c r="BM22" s="158">
        <v>2.2443999999999988</v>
      </c>
      <c r="BO22" s="113" t="s">
        <v>46</v>
      </c>
      <c r="BP22" s="106" t="s">
        <v>47</v>
      </c>
      <c r="BQ22" s="133">
        <v>1</v>
      </c>
      <c r="BR22" s="11">
        <v>6.3139000000000003</v>
      </c>
      <c r="BS22" s="42">
        <v>6.875</v>
      </c>
      <c r="BT22" s="147">
        <v>0.56109999999999971</v>
      </c>
      <c r="BU22" s="121">
        <v>4</v>
      </c>
      <c r="BV22" s="158">
        <v>2.2443999999999988</v>
      </c>
      <c r="BW22" s="133">
        <v>36</v>
      </c>
      <c r="BY22" s="113" t="s">
        <v>46</v>
      </c>
      <c r="BZ22" s="106" t="s">
        <v>47</v>
      </c>
      <c r="CA22" s="133">
        <v>1</v>
      </c>
      <c r="CB22" s="11">
        <v>6.3139000000000003</v>
      </c>
      <c r="CC22" s="73">
        <v>6.875</v>
      </c>
      <c r="CD22" s="84">
        <v>0.56109999999999971</v>
      </c>
      <c r="CE22" s="121">
        <v>4</v>
      </c>
      <c r="CF22" s="26">
        <v>2.2443999999999988</v>
      </c>
      <c r="CG22" s="133">
        <v>36</v>
      </c>
    </row>
    <row r="23" spans="1:85" s="89" customFormat="1" x14ac:dyDescent="0.25">
      <c r="A23" s="112" t="s">
        <v>411</v>
      </c>
      <c r="B23" s="106" t="s">
        <v>309</v>
      </c>
      <c r="C23" s="191">
        <v>2</v>
      </c>
      <c r="D23" s="15">
        <v>7.3333000000000004</v>
      </c>
      <c r="E23" s="197">
        <v>8</v>
      </c>
      <c r="F23" s="52">
        <f>+E23-D23</f>
        <v>0.66669999999999963</v>
      </c>
      <c r="G23" s="289">
        <v>3</v>
      </c>
      <c r="H23" s="15">
        <f>+F23*G23</f>
        <v>2.0000999999999989</v>
      </c>
      <c r="I23" s="191">
        <v>14</v>
      </c>
      <c r="J23" s="191">
        <v>4</v>
      </c>
      <c r="K23" s="28">
        <f t="shared" si="0"/>
        <v>3.5</v>
      </c>
      <c r="L23" s="134">
        <v>8</v>
      </c>
      <c r="M23" s="134">
        <v>1</v>
      </c>
      <c r="N23" s="134">
        <v>3</v>
      </c>
      <c r="O23" s="134">
        <v>3</v>
      </c>
      <c r="P23" s="134">
        <v>3</v>
      </c>
      <c r="Q23" s="134"/>
      <c r="R23" s="134"/>
      <c r="S23" s="134"/>
      <c r="T23" s="134"/>
      <c r="U23" s="134"/>
      <c r="V23" s="134">
        <f>+L23+M23+N23+O23+P23+Q23+R23+S23+T23+U23</f>
        <v>18</v>
      </c>
      <c r="W23" s="32">
        <f>+L23/(M23+L23)</f>
        <v>0.88888888888888884</v>
      </c>
      <c r="X23" s="33">
        <f>+N23/(O23+N23)</f>
        <v>0.5</v>
      </c>
      <c r="Y23" s="33">
        <f>+P23/(Q23+P23)</f>
        <v>1</v>
      </c>
      <c r="Z23" s="34" t="e">
        <f>+R23/(S23+R23)</f>
        <v>#DIV/0!</v>
      </c>
      <c r="AA23" s="1"/>
      <c r="AB23" s="112" t="s">
        <v>411</v>
      </c>
      <c r="AC23" s="106" t="s">
        <v>309</v>
      </c>
      <c r="AD23" s="133"/>
      <c r="AE23" s="7"/>
      <c r="AF23" s="73"/>
      <c r="AG23" s="147"/>
      <c r="AH23" s="121"/>
      <c r="AI23" s="158"/>
      <c r="AJ23" s="133"/>
      <c r="AK23" s="1"/>
      <c r="AL23" s="112" t="s">
        <v>411</v>
      </c>
      <c r="AM23" s="106" t="s">
        <v>309</v>
      </c>
      <c r="AN23" s="133"/>
      <c r="AO23" s="11"/>
      <c r="AP23" s="73"/>
      <c r="AQ23" s="147"/>
      <c r="AR23" s="121"/>
      <c r="AS23" s="158"/>
      <c r="AT23" s="104"/>
      <c r="AV23" s="112" t="s">
        <v>411</v>
      </c>
      <c r="AW23" s="106" t="s">
        <v>309</v>
      </c>
      <c r="AX23" s="134"/>
      <c r="AY23" s="15"/>
      <c r="AZ23" s="197"/>
      <c r="BA23" s="52"/>
      <c r="BB23" s="53"/>
      <c r="BC23" s="159"/>
      <c r="BD23" s="134"/>
      <c r="BF23" s="112" t="s">
        <v>411</v>
      </c>
      <c r="BG23" s="106" t="s">
        <v>309</v>
      </c>
      <c r="BH23" s="133"/>
      <c r="BI23" s="11"/>
      <c r="BJ23" s="73"/>
      <c r="BK23" s="147"/>
      <c r="BL23" s="121"/>
      <c r="BM23" s="158"/>
      <c r="BO23" s="112" t="s">
        <v>411</v>
      </c>
      <c r="BP23" s="106" t="s">
        <v>309</v>
      </c>
      <c r="BQ23" s="191">
        <v>1</v>
      </c>
      <c r="BR23" s="269">
        <v>7.6666999999999996</v>
      </c>
      <c r="BS23" s="270">
        <v>8</v>
      </c>
      <c r="BT23" s="271">
        <v>0.33330000000000037</v>
      </c>
      <c r="BU23" s="191">
        <v>3</v>
      </c>
      <c r="BV23" s="272">
        <v>0.99990000000000112</v>
      </c>
      <c r="BW23" s="134">
        <v>60</v>
      </c>
      <c r="BY23" s="112" t="s">
        <v>411</v>
      </c>
      <c r="BZ23" s="106" t="s">
        <v>309</v>
      </c>
      <c r="CA23" s="191">
        <v>2</v>
      </c>
      <c r="CB23" s="15">
        <v>7.3333000000000004</v>
      </c>
      <c r="CC23" s="197">
        <v>8</v>
      </c>
      <c r="CD23" s="52">
        <f>+CC23-CB23</f>
        <v>0.66669999999999963</v>
      </c>
      <c r="CE23" s="289">
        <v>3</v>
      </c>
      <c r="CF23" s="15">
        <f>+CD23*CE23</f>
        <v>2.0000999999999989</v>
      </c>
      <c r="CG23" s="134">
        <v>38</v>
      </c>
    </row>
    <row r="24" spans="1:85" x14ac:dyDescent="0.25">
      <c r="A24" s="120" t="s">
        <v>48</v>
      </c>
      <c r="B24" s="106" t="s">
        <v>49</v>
      </c>
      <c r="C24" s="133"/>
      <c r="D24" s="7">
        <v>6.5</v>
      </c>
      <c r="E24" s="8">
        <v>7</v>
      </c>
      <c r="F24" s="147">
        <v>0.5</v>
      </c>
      <c r="G24" s="121">
        <v>4</v>
      </c>
      <c r="H24" s="158">
        <v>2</v>
      </c>
      <c r="I24" s="133">
        <v>14</v>
      </c>
      <c r="J24" s="133">
        <v>9</v>
      </c>
      <c r="K24" s="9">
        <f t="shared" si="0"/>
        <v>1.5555555555555556</v>
      </c>
      <c r="L24" s="133">
        <v>9</v>
      </c>
      <c r="M24" s="133">
        <v>4</v>
      </c>
      <c r="N24" s="133">
        <v>3</v>
      </c>
      <c r="O24" s="133">
        <v>5</v>
      </c>
      <c r="P24" s="133">
        <v>2</v>
      </c>
      <c r="Q24" s="133"/>
      <c r="R24" s="133"/>
      <c r="S24" s="133"/>
      <c r="T24" s="133"/>
      <c r="U24" s="133"/>
      <c r="V24" s="133">
        <f t="shared" si="1"/>
        <v>23</v>
      </c>
      <c r="W24" s="24">
        <f t="shared" si="2"/>
        <v>0.69230769230769229</v>
      </c>
      <c r="X24" s="35">
        <f t="shared" si="3"/>
        <v>0.375</v>
      </c>
      <c r="Y24" s="35">
        <f t="shared" si="4"/>
        <v>1</v>
      </c>
      <c r="Z24" s="36" t="e">
        <f t="shared" si="5"/>
        <v>#DIV/0!</v>
      </c>
      <c r="AA24" s="1"/>
      <c r="AB24" s="120" t="s">
        <v>48</v>
      </c>
      <c r="AC24" s="106" t="s">
        <v>49</v>
      </c>
      <c r="AD24" s="133">
        <v>3</v>
      </c>
      <c r="AE24" s="7">
        <v>6.5</v>
      </c>
      <c r="AF24" s="12">
        <v>7</v>
      </c>
      <c r="AG24" s="147">
        <v>0.5</v>
      </c>
      <c r="AH24" s="121">
        <v>4</v>
      </c>
      <c r="AI24" s="158">
        <v>2</v>
      </c>
      <c r="AJ24" s="133">
        <v>38</v>
      </c>
      <c r="AK24" s="1"/>
      <c r="AL24" s="120" t="s">
        <v>48</v>
      </c>
      <c r="AM24" s="106" t="s">
        <v>49</v>
      </c>
      <c r="AN24" s="133">
        <v>3</v>
      </c>
      <c r="AO24" s="7">
        <v>6.5</v>
      </c>
      <c r="AP24" s="12">
        <v>7</v>
      </c>
      <c r="AQ24" s="147">
        <v>0.5</v>
      </c>
      <c r="AR24" s="121">
        <v>4</v>
      </c>
      <c r="AS24" s="158">
        <v>2</v>
      </c>
      <c r="AT24" s="104">
        <v>38</v>
      </c>
      <c r="AV24" s="120" t="s">
        <v>48</v>
      </c>
      <c r="AW24" s="106" t="s">
        <v>49</v>
      </c>
      <c r="AX24" s="133"/>
      <c r="AY24" s="7">
        <v>6.5</v>
      </c>
      <c r="AZ24" s="12">
        <v>7</v>
      </c>
      <c r="BA24" s="147">
        <v>0.5</v>
      </c>
      <c r="BB24" s="121">
        <v>4</v>
      </c>
      <c r="BC24" s="158">
        <v>2</v>
      </c>
      <c r="BD24" s="133">
        <v>38</v>
      </c>
      <c r="BF24" s="120" t="s">
        <v>48</v>
      </c>
      <c r="BG24" s="106" t="s">
        <v>49</v>
      </c>
      <c r="BH24" s="133"/>
      <c r="BI24" s="7">
        <v>6.5</v>
      </c>
      <c r="BJ24" s="12">
        <v>7</v>
      </c>
      <c r="BK24" s="147">
        <v>0.5</v>
      </c>
      <c r="BL24" s="121">
        <v>4</v>
      </c>
      <c r="BM24" s="158">
        <v>2</v>
      </c>
      <c r="BO24" s="120" t="s">
        <v>48</v>
      </c>
      <c r="BP24" s="106" t="s">
        <v>49</v>
      </c>
      <c r="BQ24" s="133"/>
      <c r="BR24" s="7">
        <v>6.5</v>
      </c>
      <c r="BS24" s="12">
        <v>7</v>
      </c>
      <c r="BT24" s="147">
        <v>0.5</v>
      </c>
      <c r="BU24" s="121">
        <v>4</v>
      </c>
      <c r="BV24" s="158">
        <v>2</v>
      </c>
      <c r="BW24" s="133">
        <v>38</v>
      </c>
      <c r="BY24" s="120" t="s">
        <v>48</v>
      </c>
      <c r="BZ24" s="106" t="s">
        <v>49</v>
      </c>
      <c r="CA24" s="133"/>
      <c r="CB24" s="7">
        <v>6.5</v>
      </c>
      <c r="CC24" s="8">
        <v>7</v>
      </c>
      <c r="CD24" s="147">
        <v>0.5</v>
      </c>
      <c r="CE24" s="121">
        <v>4</v>
      </c>
      <c r="CF24" s="26">
        <v>2</v>
      </c>
      <c r="CG24" s="133">
        <v>39</v>
      </c>
    </row>
    <row r="25" spans="1:85" x14ac:dyDescent="0.25">
      <c r="A25" s="130" t="s">
        <v>425</v>
      </c>
      <c r="B25" s="106" t="s">
        <v>347</v>
      </c>
      <c r="C25" s="134"/>
      <c r="D25" s="13">
        <v>10.75</v>
      </c>
      <c r="E25" s="18">
        <v>10</v>
      </c>
      <c r="F25" s="288">
        <f>+E25-D25</f>
        <v>-0.75</v>
      </c>
      <c r="G25" s="53">
        <v>1</v>
      </c>
      <c r="H25" s="284">
        <f>+F25*G25</f>
        <v>-0.75</v>
      </c>
      <c r="I25" s="134">
        <v>9</v>
      </c>
      <c r="J25" s="134">
        <v>0</v>
      </c>
      <c r="K25" s="28" t="e">
        <f t="shared" si="0"/>
        <v>#DIV/0!</v>
      </c>
      <c r="L25" s="134">
        <v>9</v>
      </c>
      <c r="M25" s="134"/>
      <c r="N25" s="134"/>
      <c r="O25" s="134"/>
      <c r="P25" s="134"/>
      <c r="Q25" s="134"/>
      <c r="R25" s="134"/>
      <c r="S25" s="134"/>
      <c r="T25" s="134"/>
      <c r="U25" s="134"/>
      <c r="V25" s="134">
        <f>+L25+M25+N25+O25+P25+Q25+R25+S25+T25+U25</f>
        <v>9</v>
      </c>
      <c r="W25" s="32">
        <f>+L25/(M25+L25)</f>
        <v>1</v>
      </c>
      <c r="X25" s="33" t="e">
        <f>+N25/(O25+N25)</f>
        <v>#DIV/0!</v>
      </c>
      <c r="Y25" s="33" t="e">
        <f>+P25/(Q25+P25)</f>
        <v>#DIV/0!</v>
      </c>
      <c r="Z25" s="34" t="e">
        <f>+R25/(S25+R25)</f>
        <v>#DIV/0!</v>
      </c>
      <c r="AA25" s="1"/>
      <c r="AB25" s="130" t="s">
        <v>425</v>
      </c>
      <c r="AC25" s="106" t="s">
        <v>347</v>
      </c>
      <c r="AD25" s="133"/>
      <c r="AE25" s="7"/>
      <c r="AF25" s="12"/>
      <c r="AG25" s="147"/>
      <c r="AH25" s="121"/>
      <c r="AI25" s="158"/>
      <c r="AJ25" s="133"/>
      <c r="AK25" s="1"/>
      <c r="AL25" s="130" t="s">
        <v>425</v>
      </c>
      <c r="AM25" s="106" t="s">
        <v>347</v>
      </c>
      <c r="AN25" s="133"/>
      <c r="AO25" s="7"/>
      <c r="AP25" s="12"/>
      <c r="AQ25" s="147"/>
      <c r="AR25" s="121"/>
      <c r="AS25" s="158"/>
      <c r="AT25" s="104"/>
      <c r="AU25" s="89"/>
      <c r="AV25" s="130" t="s">
        <v>425</v>
      </c>
      <c r="AW25" s="106" t="s">
        <v>347</v>
      </c>
      <c r="AX25" s="133"/>
      <c r="AY25" s="7"/>
      <c r="AZ25" s="12"/>
      <c r="BA25" s="147"/>
      <c r="BB25" s="121"/>
      <c r="BC25" s="158"/>
      <c r="BD25" s="133"/>
      <c r="BE25" s="89"/>
      <c r="BF25" s="130" t="s">
        <v>425</v>
      </c>
      <c r="BG25" s="106" t="s">
        <v>347</v>
      </c>
      <c r="BH25" s="133"/>
      <c r="BI25" s="7"/>
      <c r="BJ25" s="12"/>
      <c r="BK25" s="147"/>
      <c r="BL25" s="121"/>
      <c r="BM25" s="158"/>
      <c r="BN25" s="89"/>
      <c r="BO25" s="130" t="s">
        <v>425</v>
      </c>
      <c r="BP25" s="106" t="s">
        <v>347</v>
      </c>
      <c r="BQ25" s="133"/>
      <c r="BR25" s="7"/>
      <c r="BS25" s="12"/>
      <c r="BT25" s="147"/>
      <c r="BU25" s="121"/>
      <c r="BV25" s="158"/>
      <c r="BW25" s="133"/>
      <c r="BX25" s="89"/>
      <c r="BY25" s="130" t="s">
        <v>425</v>
      </c>
      <c r="BZ25" s="106" t="s">
        <v>347</v>
      </c>
      <c r="CA25" s="134"/>
      <c r="CB25" s="13">
        <v>10.75</v>
      </c>
      <c r="CC25" s="18">
        <v>10</v>
      </c>
      <c r="CD25" s="288">
        <f>+CC25-CB25</f>
        <v>-0.75</v>
      </c>
      <c r="CE25" s="53">
        <v>1</v>
      </c>
      <c r="CF25" s="284">
        <f>+CD25*CE25</f>
        <v>-0.75</v>
      </c>
      <c r="CG25" s="134">
        <v>139</v>
      </c>
    </row>
    <row r="26" spans="1:85" x14ac:dyDescent="0.25">
      <c r="A26" s="120" t="s">
        <v>425</v>
      </c>
      <c r="B26" s="106" t="s">
        <v>426</v>
      </c>
      <c r="C26" s="133"/>
      <c r="D26" s="7">
        <v>10</v>
      </c>
      <c r="E26" s="12">
        <v>10</v>
      </c>
      <c r="F26" s="147">
        <f>+E26-D26</f>
        <v>0</v>
      </c>
      <c r="G26" s="121">
        <v>1</v>
      </c>
      <c r="H26" s="290">
        <f>+F26*G26</f>
        <v>0</v>
      </c>
      <c r="I26" s="133">
        <v>0</v>
      </c>
      <c r="J26" s="133">
        <v>1</v>
      </c>
      <c r="K26" s="9">
        <f t="shared" si="0"/>
        <v>0</v>
      </c>
      <c r="L26" s="133"/>
      <c r="M26" s="133">
        <v>1</v>
      </c>
      <c r="N26" s="133"/>
      <c r="O26" s="133"/>
      <c r="P26" s="133"/>
      <c r="Q26" s="133"/>
      <c r="R26" s="133"/>
      <c r="S26" s="133"/>
      <c r="T26" s="133"/>
      <c r="U26" s="133"/>
      <c r="V26" s="133">
        <f t="shared" ref="V26" si="6">+L26+M26+N26+O26+P26+Q26+R26+S26+T26+U26</f>
        <v>1</v>
      </c>
      <c r="W26" s="24">
        <f t="shared" ref="W26" si="7">+L26/(M26+L26)</f>
        <v>0</v>
      </c>
      <c r="X26" s="35" t="e">
        <f t="shared" ref="X26" si="8">+N26/(O26+N26)</f>
        <v>#DIV/0!</v>
      </c>
      <c r="Y26" s="35" t="e">
        <f t="shared" ref="Y26" si="9">+P26/(Q26+P26)</f>
        <v>#DIV/0!</v>
      </c>
      <c r="Z26" s="36" t="e">
        <f t="shared" ref="Z26" si="10">+R26/(S26+R26)</f>
        <v>#DIV/0!</v>
      </c>
      <c r="AA26" s="1"/>
      <c r="AB26" s="120" t="s">
        <v>425</v>
      </c>
      <c r="AC26" s="106" t="s">
        <v>426</v>
      </c>
      <c r="AD26" s="133"/>
      <c r="AE26" s="7"/>
      <c r="AF26" s="12"/>
      <c r="AG26" s="147"/>
      <c r="AH26" s="121"/>
      <c r="AI26" s="158"/>
      <c r="AJ26" s="133"/>
      <c r="AK26" s="1"/>
      <c r="AL26" s="120" t="s">
        <v>425</v>
      </c>
      <c r="AM26" s="106" t="s">
        <v>426</v>
      </c>
      <c r="AN26" s="133"/>
      <c r="AO26" s="7"/>
      <c r="AP26" s="12"/>
      <c r="AQ26" s="147"/>
      <c r="AR26" s="121"/>
      <c r="AS26" s="158"/>
      <c r="AT26" s="104"/>
      <c r="AU26" s="89"/>
      <c r="AV26" s="120" t="s">
        <v>425</v>
      </c>
      <c r="AW26" s="106" t="s">
        <v>426</v>
      </c>
      <c r="AX26" s="133"/>
      <c r="AY26" s="7"/>
      <c r="AZ26" s="12"/>
      <c r="BA26" s="147"/>
      <c r="BB26" s="121"/>
      <c r="BC26" s="158"/>
      <c r="BD26" s="133"/>
      <c r="BE26" s="89"/>
      <c r="BF26" s="120" t="s">
        <v>425</v>
      </c>
      <c r="BG26" s="106" t="s">
        <v>426</v>
      </c>
      <c r="BH26" s="133"/>
      <c r="BI26" s="7"/>
      <c r="BJ26" s="12"/>
      <c r="BK26" s="147"/>
      <c r="BL26" s="121"/>
      <c r="BM26" s="158"/>
      <c r="BN26" s="89"/>
      <c r="BO26" s="120" t="s">
        <v>425</v>
      </c>
      <c r="BP26" s="106" t="s">
        <v>426</v>
      </c>
      <c r="BQ26" s="133"/>
      <c r="BR26" s="7"/>
      <c r="BS26" s="12"/>
      <c r="BT26" s="147"/>
      <c r="BU26" s="121"/>
      <c r="BV26" s="158"/>
      <c r="BW26" s="133"/>
      <c r="BX26" s="89"/>
      <c r="BY26" s="112" t="s">
        <v>425</v>
      </c>
      <c r="BZ26" s="106" t="s">
        <v>426</v>
      </c>
      <c r="CA26" s="134"/>
      <c r="CB26" s="13">
        <v>10</v>
      </c>
      <c r="CC26" s="18">
        <v>10</v>
      </c>
      <c r="CD26" s="52">
        <f>+CC26-CB26</f>
        <v>0</v>
      </c>
      <c r="CE26" s="53">
        <v>1</v>
      </c>
      <c r="CF26" s="284">
        <f>+CD26*CE26</f>
        <v>0</v>
      </c>
      <c r="CG26" s="134">
        <v>84</v>
      </c>
    </row>
    <row r="27" spans="1:85" x14ac:dyDescent="0.25">
      <c r="A27" s="113" t="s">
        <v>50</v>
      </c>
      <c r="B27" s="111" t="s">
        <v>51</v>
      </c>
      <c r="C27" s="133">
        <v>1</v>
      </c>
      <c r="D27" s="7">
        <v>6.9722</v>
      </c>
      <c r="E27" s="12">
        <v>5.75</v>
      </c>
      <c r="F27" s="84">
        <v>-1.2222</v>
      </c>
      <c r="G27" s="121">
        <v>5</v>
      </c>
      <c r="H27" s="158">
        <v>-6.1109999999999998</v>
      </c>
      <c r="I27" s="133">
        <v>16</v>
      </c>
      <c r="J27" s="133">
        <v>8</v>
      </c>
      <c r="K27" s="9">
        <f t="shared" si="0"/>
        <v>2</v>
      </c>
      <c r="L27" s="133">
        <v>11</v>
      </c>
      <c r="M27" s="133"/>
      <c r="N27" s="133">
        <v>5</v>
      </c>
      <c r="O27" s="133">
        <v>4</v>
      </c>
      <c r="P27" s="133">
        <v>0</v>
      </c>
      <c r="Q27" s="133">
        <v>4</v>
      </c>
      <c r="R27" s="133"/>
      <c r="S27" s="133"/>
      <c r="T27" s="133"/>
      <c r="U27" s="133"/>
      <c r="V27" s="133">
        <f t="shared" si="1"/>
        <v>24</v>
      </c>
      <c r="W27" s="24">
        <f t="shared" si="2"/>
        <v>1</v>
      </c>
      <c r="X27" s="35">
        <f t="shared" si="3"/>
        <v>0.55555555555555558</v>
      </c>
      <c r="Y27" s="35">
        <f t="shared" si="4"/>
        <v>0</v>
      </c>
      <c r="Z27" s="36" t="e">
        <f t="shared" si="5"/>
        <v>#DIV/0!</v>
      </c>
      <c r="AA27" s="1"/>
      <c r="AB27" s="113" t="s">
        <v>50</v>
      </c>
      <c r="AC27" s="111" t="s">
        <v>51</v>
      </c>
      <c r="AD27" s="133">
        <v>5</v>
      </c>
      <c r="AE27" s="7">
        <v>6.2222222222222223</v>
      </c>
      <c r="AF27" s="12">
        <v>5.75</v>
      </c>
      <c r="AG27" s="147">
        <v>-0.47222222222222232</v>
      </c>
      <c r="AH27" s="121">
        <v>5</v>
      </c>
      <c r="AI27" s="158">
        <v>-2.3611111111111116</v>
      </c>
      <c r="AJ27" s="133">
        <v>185</v>
      </c>
      <c r="AK27" s="1"/>
      <c r="AL27" s="113" t="s">
        <v>50</v>
      </c>
      <c r="AM27" s="111" t="s">
        <v>51</v>
      </c>
      <c r="AN27" s="133">
        <v>5</v>
      </c>
      <c r="AO27" s="7">
        <v>6.2222222222222223</v>
      </c>
      <c r="AP27" s="12">
        <v>5.75</v>
      </c>
      <c r="AQ27" s="147">
        <v>-0.47222222222222232</v>
      </c>
      <c r="AR27" s="121">
        <v>5</v>
      </c>
      <c r="AS27" s="158">
        <v>-2.3611111111111116</v>
      </c>
      <c r="AT27" s="104">
        <v>192</v>
      </c>
      <c r="AV27" s="113" t="s">
        <v>50</v>
      </c>
      <c r="AW27" s="111" t="s">
        <v>51</v>
      </c>
      <c r="AX27" s="134">
        <v>1</v>
      </c>
      <c r="AY27" s="13">
        <v>6.9722</v>
      </c>
      <c r="AZ27" s="18">
        <v>5.75</v>
      </c>
      <c r="BA27" s="52">
        <f>+AZ27-AY27</f>
        <v>-1.2222</v>
      </c>
      <c r="BB27" s="53">
        <v>5</v>
      </c>
      <c r="BC27" s="159">
        <f>+BA27*BB27</f>
        <v>-6.1109999999999998</v>
      </c>
      <c r="BD27" s="134">
        <v>171</v>
      </c>
      <c r="BF27" s="113" t="s">
        <v>50</v>
      </c>
      <c r="BG27" s="111" t="s">
        <v>51</v>
      </c>
      <c r="BH27" s="133">
        <v>1</v>
      </c>
      <c r="BI27" s="7">
        <v>6.9722</v>
      </c>
      <c r="BJ27" s="12">
        <v>5.75</v>
      </c>
      <c r="BK27" s="147">
        <v>-1.2222</v>
      </c>
      <c r="BL27" s="121">
        <v>5</v>
      </c>
      <c r="BM27" s="158">
        <v>-6.1109999999999998</v>
      </c>
      <c r="BO27" s="113" t="s">
        <v>50</v>
      </c>
      <c r="BP27" s="111" t="s">
        <v>51</v>
      </c>
      <c r="BQ27" s="133">
        <v>1</v>
      </c>
      <c r="BR27" s="7">
        <v>6.9722</v>
      </c>
      <c r="BS27" s="12">
        <v>5.75</v>
      </c>
      <c r="BT27" s="147">
        <v>-1.2222</v>
      </c>
      <c r="BU27" s="121">
        <v>5</v>
      </c>
      <c r="BV27" s="158">
        <v>-6.1109999999999998</v>
      </c>
      <c r="BW27" s="133">
        <v>180</v>
      </c>
      <c r="BY27" s="113" t="s">
        <v>50</v>
      </c>
      <c r="BZ27" s="111" t="s">
        <v>51</v>
      </c>
      <c r="CA27" s="133">
        <v>1</v>
      </c>
      <c r="CB27" s="7">
        <v>6.9722</v>
      </c>
      <c r="CC27" s="12">
        <v>5.75</v>
      </c>
      <c r="CD27" s="84">
        <v>-1.2222</v>
      </c>
      <c r="CE27" s="121">
        <v>5</v>
      </c>
      <c r="CF27" s="26">
        <v>-6.1109999999999998</v>
      </c>
      <c r="CG27" s="133">
        <v>190</v>
      </c>
    </row>
    <row r="28" spans="1:85" x14ac:dyDescent="0.25">
      <c r="A28" s="109" t="s">
        <v>50</v>
      </c>
      <c r="B28" s="111" t="s">
        <v>52</v>
      </c>
      <c r="C28" s="133"/>
      <c r="D28" s="10">
        <v>6</v>
      </c>
      <c r="E28" s="80">
        <v>7</v>
      </c>
      <c r="F28" s="180">
        <v>1</v>
      </c>
      <c r="G28" s="121">
        <v>4</v>
      </c>
      <c r="H28" s="158">
        <v>4</v>
      </c>
      <c r="I28" s="133">
        <v>4</v>
      </c>
      <c r="J28" s="133">
        <v>2</v>
      </c>
      <c r="K28" s="9">
        <f t="shared" si="0"/>
        <v>2</v>
      </c>
      <c r="L28" s="133">
        <v>1</v>
      </c>
      <c r="M28" s="133"/>
      <c r="N28" s="133">
        <v>1</v>
      </c>
      <c r="O28" s="133">
        <v>2</v>
      </c>
      <c r="P28" s="133"/>
      <c r="Q28" s="133"/>
      <c r="R28" s="133"/>
      <c r="S28" s="133"/>
      <c r="T28" s="133"/>
      <c r="U28" s="133"/>
      <c r="V28" s="133">
        <f t="shared" si="1"/>
        <v>4</v>
      </c>
      <c r="W28" s="24">
        <f t="shared" si="2"/>
        <v>1</v>
      </c>
      <c r="X28" s="35">
        <f t="shared" si="3"/>
        <v>0.33333333333333331</v>
      </c>
      <c r="Y28" s="35" t="e">
        <f t="shared" si="4"/>
        <v>#DIV/0!</v>
      </c>
      <c r="Z28" s="36" t="e">
        <f t="shared" si="5"/>
        <v>#DIV/0!</v>
      </c>
      <c r="AA28" s="1"/>
      <c r="AB28" s="109" t="s">
        <v>50</v>
      </c>
      <c r="AC28" s="111" t="s">
        <v>52</v>
      </c>
      <c r="AD28" s="133">
        <v>2</v>
      </c>
      <c r="AE28" s="10">
        <v>6</v>
      </c>
      <c r="AF28" s="80">
        <v>7</v>
      </c>
      <c r="AG28" s="27">
        <v>1</v>
      </c>
      <c r="AH28" s="121">
        <v>4</v>
      </c>
      <c r="AI28" s="158">
        <v>4</v>
      </c>
      <c r="AJ28" s="133">
        <v>11</v>
      </c>
      <c r="AK28" s="1"/>
      <c r="AL28" s="109" t="s">
        <v>50</v>
      </c>
      <c r="AM28" s="111" t="s">
        <v>52</v>
      </c>
      <c r="AN28" s="133">
        <v>2</v>
      </c>
      <c r="AO28" s="10">
        <v>6</v>
      </c>
      <c r="AP28" s="80">
        <v>7</v>
      </c>
      <c r="AQ28" s="27">
        <v>1</v>
      </c>
      <c r="AR28" s="121">
        <v>4</v>
      </c>
      <c r="AS28" s="158">
        <v>4</v>
      </c>
      <c r="AT28" s="104">
        <v>10</v>
      </c>
      <c r="AV28" s="109" t="s">
        <v>50</v>
      </c>
      <c r="AW28" s="111" t="s">
        <v>52</v>
      </c>
      <c r="AX28" s="133"/>
      <c r="AY28" s="10">
        <v>6</v>
      </c>
      <c r="AZ28" s="80">
        <v>7</v>
      </c>
      <c r="BA28" s="27">
        <v>1</v>
      </c>
      <c r="BB28" s="121">
        <v>4</v>
      </c>
      <c r="BC28" s="158">
        <v>4</v>
      </c>
      <c r="BD28" s="133">
        <v>10</v>
      </c>
      <c r="BF28" s="109" t="s">
        <v>50</v>
      </c>
      <c r="BG28" s="111" t="s">
        <v>52</v>
      </c>
      <c r="BH28" s="133"/>
      <c r="BI28" s="10">
        <v>6</v>
      </c>
      <c r="BJ28" s="80">
        <v>7</v>
      </c>
      <c r="BK28" s="27">
        <v>1</v>
      </c>
      <c r="BL28" s="121">
        <v>4</v>
      </c>
      <c r="BM28" s="158">
        <v>4</v>
      </c>
      <c r="BO28" s="109" t="s">
        <v>50</v>
      </c>
      <c r="BP28" s="111" t="s">
        <v>52</v>
      </c>
      <c r="BQ28" s="133"/>
      <c r="BR28" s="10">
        <v>6</v>
      </c>
      <c r="BS28" s="80">
        <v>7</v>
      </c>
      <c r="BT28" s="27">
        <v>1</v>
      </c>
      <c r="BU28" s="121">
        <v>4</v>
      </c>
      <c r="BV28" s="158">
        <v>4</v>
      </c>
      <c r="BW28" s="133">
        <v>10</v>
      </c>
      <c r="BY28" s="109" t="s">
        <v>50</v>
      </c>
      <c r="BZ28" s="111" t="s">
        <v>52</v>
      </c>
      <c r="CA28" s="133"/>
      <c r="CB28" s="10">
        <v>6</v>
      </c>
      <c r="CC28" s="80">
        <v>7</v>
      </c>
      <c r="CD28" s="180">
        <v>1</v>
      </c>
      <c r="CE28" s="121">
        <v>4</v>
      </c>
      <c r="CF28" s="26">
        <v>4</v>
      </c>
      <c r="CG28" s="133">
        <v>11</v>
      </c>
    </row>
    <row r="29" spans="1:85" x14ac:dyDescent="0.25">
      <c r="A29" s="44" t="s">
        <v>53</v>
      </c>
      <c r="B29" s="111" t="s">
        <v>54</v>
      </c>
      <c r="C29" s="133">
        <v>1</v>
      </c>
      <c r="D29" s="7">
        <v>7.4889000000000001</v>
      </c>
      <c r="E29" s="12">
        <v>5.75</v>
      </c>
      <c r="F29" s="147">
        <v>-1.7389000000000001</v>
      </c>
      <c r="G29" s="121">
        <v>5</v>
      </c>
      <c r="H29" s="158">
        <v>-8.6945000000000014</v>
      </c>
      <c r="I29" s="133">
        <v>30</v>
      </c>
      <c r="J29" s="133">
        <v>29</v>
      </c>
      <c r="K29" s="9">
        <f t="shared" si="0"/>
        <v>1.0344827586206897</v>
      </c>
      <c r="L29" s="133">
        <v>16</v>
      </c>
      <c r="M29" s="133">
        <v>9</v>
      </c>
      <c r="N29" s="133">
        <v>13</v>
      </c>
      <c r="O29" s="133">
        <v>14</v>
      </c>
      <c r="P29" s="133"/>
      <c r="Q29" s="133">
        <v>6</v>
      </c>
      <c r="R29" s="133"/>
      <c r="S29" s="133">
        <v>1</v>
      </c>
      <c r="T29" s="133"/>
      <c r="U29" s="133"/>
      <c r="V29" s="133">
        <f t="shared" si="1"/>
        <v>59</v>
      </c>
      <c r="W29" s="24">
        <f t="shared" si="2"/>
        <v>0.64</v>
      </c>
      <c r="X29" s="35">
        <f t="shared" si="3"/>
        <v>0.48148148148148145</v>
      </c>
      <c r="Y29" s="35">
        <f t="shared" si="4"/>
        <v>0</v>
      </c>
      <c r="Z29" s="36">
        <f t="shared" si="5"/>
        <v>0</v>
      </c>
      <c r="AA29" s="1"/>
      <c r="AB29" s="44" t="s">
        <v>53</v>
      </c>
      <c r="AC29" s="111" t="s">
        <v>54</v>
      </c>
      <c r="AD29" s="133">
        <v>11</v>
      </c>
      <c r="AE29" s="7">
        <v>7.5252999999999997</v>
      </c>
      <c r="AF29" s="12">
        <v>5.75</v>
      </c>
      <c r="AG29" s="147">
        <v>-1.7752999999999997</v>
      </c>
      <c r="AH29" s="121">
        <v>5</v>
      </c>
      <c r="AI29" s="158">
        <v>-8.8764999999999983</v>
      </c>
      <c r="AJ29" s="133">
        <v>209</v>
      </c>
      <c r="AK29" s="1"/>
      <c r="AL29" s="44" t="s">
        <v>53</v>
      </c>
      <c r="AM29" s="111" t="s">
        <v>54</v>
      </c>
      <c r="AN29" s="133">
        <v>11</v>
      </c>
      <c r="AO29" s="7">
        <v>7.5252999999999997</v>
      </c>
      <c r="AP29" s="12">
        <v>5.75</v>
      </c>
      <c r="AQ29" s="147">
        <v>-1.7752999999999997</v>
      </c>
      <c r="AR29" s="121">
        <v>5</v>
      </c>
      <c r="AS29" s="158">
        <v>-8.8764999999999983</v>
      </c>
      <c r="AT29" s="104">
        <v>216</v>
      </c>
      <c r="AV29" s="44" t="s">
        <v>53</v>
      </c>
      <c r="AW29" s="111" t="s">
        <v>54</v>
      </c>
      <c r="AX29" s="134">
        <v>1</v>
      </c>
      <c r="AY29" s="13">
        <v>7.4889000000000001</v>
      </c>
      <c r="AZ29" s="18">
        <v>5.75</v>
      </c>
      <c r="BA29" s="52">
        <f>+AZ29-AY29</f>
        <v>-1.7389000000000001</v>
      </c>
      <c r="BB29" s="53">
        <v>5</v>
      </c>
      <c r="BC29" s="159">
        <f>+BA29*BB29</f>
        <v>-8.6945000000000014</v>
      </c>
      <c r="BD29" s="134">
        <v>176</v>
      </c>
      <c r="BF29" s="44" t="s">
        <v>53</v>
      </c>
      <c r="BG29" s="111" t="s">
        <v>54</v>
      </c>
      <c r="BH29" s="133">
        <v>1</v>
      </c>
      <c r="BI29" s="7">
        <v>7.4889000000000001</v>
      </c>
      <c r="BJ29" s="12">
        <v>5.75</v>
      </c>
      <c r="BK29" s="147">
        <v>-1.7389000000000001</v>
      </c>
      <c r="BL29" s="121">
        <v>5</v>
      </c>
      <c r="BM29" s="158">
        <v>-8.6945000000000014</v>
      </c>
      <c r="BO29" s="44" t="s">
        <v>53</v>
      </c>
      <c r="BP29" s="111" t="s">
        <v>54</v>
      </c>
      <c r="BQ29" s="133">
        <v>1</v>
      </c>
      <c r="BR29" s="7">
        <v>7.4889000000000001</v>
      </c>
      <c r="BS29" s="12">
        <v>5.75</v>
      </c>
      <c r="BT29" s="147">
        <v>-1.7389000000000001</v>
      </c>
      <c r="BU29" s="121">
        <v>5</v>
      </c>
      <c r="BV29" s="158">
        <v>-8.6945000000000014</v>
      </c>
      <c r="BW29" s="133">
        <v>185</v>
      </c>
      <c r="BY29" s="44" t="s">
        <v>53</v>
      </c>
      <c r="BZ29" s="111" t="s">
        <v>54</v>
      </c>
      <c r="CA29" s="133">
        <v>1</v>
      </c>
      <c r="CB29" s="7">
        <v>7.4889000000000001</v>
      </c>
      <c r="CC29" s="12">
        <v>5.75</v>
      </c>
      <c r="CD29" s="147">
        <v>-1.7389000000000001</v>
      </c>
      <c r="CE29" s="121">
        <v>5</v>
      </c>
      <c r="CF29" s="26">
        <v>-8.6945000000000014</v>
      </c>
      <c r="CG29" s="133">
        <v>195</v>
      </c>
    </row>
    <row r="30" spans="1:85" x14ac:dyDescent="0.25">
      <c r="A30" s="120" t="s">
        <v>55</v>
      </c>
      <c r="B30" s="106" t="s">
        <v>56</v>
      </c>
      <c r="C30" s="133"/>
      <c r="D30" s="11">
        <v>7.9555555555555557</v>
      </c>
      <c r="E30" s="12">
        <v>8.5556000000000001</v>
      </c>
      <c r="F30" s="147">
        <v>0.60004444444444438</v>
      </c>
      <c r="G30" s="121">
        <v>2</v>
      </c>
      <c r="H30" s="158">
        <v>1.2000888888888888</v>
      </c>
      <c r="I30" s="133">
        <v>6</v>
      </c>
      <c r="J30" s="133">
        <v>8</v>
      </c>
      <c r="K30" s="9">
        <f t="shared" si="0"/>
        <v>0.75</v>
      </c>
      <c r="L30" s="133">
        <v>2</v>
      </c>
      <c r="M30" s="133">
        <v>7</v>
      </c>
      <c r="N30" s="133">
        <v>1</v>
      </c>
      <c r="O30" s="133">
        <v>1</v>
      </c>
      <c r="P30" s="133">
        <v>2</v>
      </c>
      <c r="Q30" s="133">
        <v>0</v>
      </c>
      <c r="R30" s="133">
        <v>1</v>
      </c>
      <c r="S30" s="133">
        <v>0</v>
      </c>
      <c r="T30" s="133"/>
      <c r="U30" s="133"/>
      <c r="V30" s="133">
        <f t="shared" si="1"/>
        <v>14</v>
      </c>
      <c r="W30" s="24">
        <f t="shared" si="2"/>
        <v>0.22222222222222221</v>
      </c>
      <c r="X30" s="35">
        <f t="shared" si="3"/>
        <v>0.5</v>
      </c>
      <c r="Y30" s="35">
        <f t="shared" si="4"/>
        <v>1</v>
      </c>
      <c r="Z30" s="36">
        <f t="shared" si="5"/>
        <v>1</v>
      </c>
      <c r="AA30" s="1"/>
      <c r="AB30" s="120" t="s">
        <v>55</v>
      </c>
      <c r="AC30" s="106" t="s">
        <v>56</v>
      </c>
      <c r="AD30" s="133">
        <v>2</v>
      </c>
      <c r="AE30" s="11">
        <v>7.9555555555555557</v>
      </c>
      <c r="AF30" s="12">
        <v>8.5556000000000001</v>
      </c>
      <c r="AG30" s="147">
        <v>0.60004444444444438</v>
      </c>
      <c r="AH30" s="121">
        <v>2</v>
      </c>
      <c r="AI30" s="158">
        <v>1.2000888888888888</v>
      </c>
      <c r="AJ30" s="133">
        <v>58</v>
      </c>
      <c r="AK30" s="1"/>
      <c r="AL30" s="120" t="s">
        <v>55</v>
      </c>
      <c r="AM30" s="106" t="s">
        <v>56</v>
      </c>
      <c r="AN30" s="133">
        <v>2</v>
      </c>
      <c r="AO30" s="11">
        <v>7.9555555555555557</v>
      </c>
      <c r="AP30" s="12">
        <v>8.5556000000000001</v>
      </c>
      <c r="AQ30" s="147">
        <v>0.60004444444444438</v>
      </c>
      <c r="AR30" s="121">
        <v>2</v>
      </c>
      <c r="AS30" s="158">
        <v>1.2000888888888888</v>
      </c>
      <c r="AT30" s="104">
        <v>59</v>
      </c>
      <c r="AV30" s="120" t="s">
        <v>55</v>
      </c>
      <c r="AW30" s="106" t="s">
        <v>56</v>
      </c>
      <c r="AX30" s="133"/>
      <c r="AY30" s="11">
        <v>7.9555555555555557</v>
      </c>
      <c r="AZ30" s="12">
        <v>8.5556000000000001</v>
      </c>
      <c r="BA30" s="147">
        <v>0.60004444444444438</v>
      </c>
      <c r="BB30" s="121">
        <v>2</v>
      </c>
      <c r="BC30" s="158">
        <v>1.2000888888888888</v>
      </c>
      <c r="BD30" s="133">
        <v>53</v>
      </c>
      <c r="BF30" s="120" t="s">
        <v>55</v>
      </c>
      <c r="BG30" s="106" t="s">
        <v>56</v>
      </c>
      <c r="BH30" s="133"/>
      <c r="BI30" s="11">
        <v>7.9555555555555557</v>
      </c>
      <c r="BJ30" s="12">
        <v>8.5556000000000001</v>
      </c>
      <c r="BK30" s="147">
        <v>0.60004444444444438</v>
      </c>
      <c r="BL30" s="121">
        <v>2</v>
      </c>
      <c r="BM30" s="158">
        <v>1.2000888888888888</v>
      </c>
      <c r="BO30" s="120" t="s">
        <v>55</v>
      </c>
      <c r="BP30" s="106" t="s">
        <v>56</v>
      </c>
      <c r="BQ30" s="133"/>
      <c r="BR30" s="11">
        <v>7.9555555555555557</v>
      </c>
      <c r="BS30" s="12">
        <v>8.5556000000000001</v>
      </c>
      <c r="BT30" s="147">
        <v>0.60004444444444438</v>
      </c>
      <c r="BU30" s="121">
        <v>2</v>
      </c>
      <c r="BV30" s="158">
        <v>1.2000888888888888</v>
      </c>
      <c r="BW30" s="133">
        <v>53</v>
      </c>
      <c r="BY30" s="120" t="s">
        <v>55</v>
      </c>
      <c r="BZ30" s="106" t="s">
        <v>56</v>
      </c>
      <c r="CA30" s="133"/>
      <c r="CB30" s="11">
        <v>7.9555555555555557</v>
      </c>
      <c r="CC30" s="12">
        <v>8.5556000000000001</v>
      </c>
      <c r="CD30" s="147">
        <v>0.60004444444444438</v>
      </c>
      <c r="CE30" s="121">
        <v>2</v>
      </c>
      <c r="CF30" s="26">
        <v>1.2000888888888888</v>
      </c>
      <c r="CG30" s="133">
        <v>53</v>
      </c>
    </row>
    <row r="31" spans="1:85" s="89" customFormat="1" x14ac:dyDescent="0.25">
      <c r="A31" s="124" t="s">
        <v>57</v>
      </c>
      <c r="B31" s="198" t="s">
        <v>58</v>
      </c>
      <c r="C31" s="133">
        <v>1</v>
      </c>
      <c r="D31" s="11">
        <v>8.1036000000000001</v>
      </c>
      <c r="E31" s="12">
        <v>6.4285714285714288</v>
      </c>
      <c r="F31" s="147">
        <v>-1.6750285714285713</v>
      </c>
      <c r="G31" s="121">
        <v>5</v>
      </c>
      <c r="H31" s="158">
        <v>-8.3751428571428566</v>
      </c>
      <c r="I31" s="133">
        <v>7</v>
      </c>
      <c r="J31" s="133">
        <v>12</v>
      </c>
      <c r="K31" s="9">
        <f t="shared" si="0"/>
        <v>0.58333333333333337</v>
      </c>
      <c r="L31" s="133">
        <v>6</v>
      </c>
      <c r="M31" s="133"/>
      <c r="N31" s="133">
        <v>1</v>
      </c>
      <c r="O31" s="133">
        <v>10</v>
      </c>
      <c r="P31" s="133"/>
      <c r="Q31" s="133">
        <v>1</v>
      </c>
      <c r="R31" s="133"/>
      <c r="S31" s="133">
        <v>1</v>
      </c>
      <c r="T31" s="133"/>
      <c r="U31" s="133"/>
      <c r="V31" s="133">
        <f t="shared" si="1"/>
        <v>19</v>
      </c>
      <c r="W31" s="24">
        <f t="shared" si="2"/>
        <v>1</v>
      </c>
      <c r="X31" s="35">
        <f t="shared" si="3"/>
        <v>9.0909090909090912E-2</v>
      </c>
      <c r="Y31" s="35">
        <f t="shared" si="4"/>
        <v>0</v>
      </c>
      <c r="Z31" s="36">
        <f t="shared" si="5"/>
        <v>0</v>
      </c>
      <c r="AA31" s="1"/>
      <c r="AB31" s="124" t="s">
        <v>57</v>
      </c>
      <c r="AC31" s="198" t="s">
        <v>58</v>
      </c>
      <c r="AD31" s="133">
        <v>4</v>
      </c>
      <c r="AE31" s="9">
        <v>7.5952380952380958</v>
      </c>
      <c r="AF31" s="12">
        <v>6.4285714285714288</v>
      </c>
      <c r="AG31" s="147">
        <v>-1.166666666666667</v>
      </c>
      <c r="AH31" s="121">
        <v>5</v>
      </c>
      <c r="AI31" s="158">
        <v>-5.8333333333333348</v>
      </c>
      <c r="AJ31" s="133">
        <v>205</v>
      </c>
      <c r="AK31" s="1"/>
      <c r="AL31" s="124" t="s">
        <v>57</v>
      </c>
      <c r="AM31" s="198" t="s">
        <v>58</v>
      </c>
      <c r="AN31" s="133">
        <v>4</v>
      </c>
      <c r="AO31" s="9">
        <v>7.5952380952380958</v>
      </c>
      <c r="AP31" s="12">
        <v>6.4285714285714288</v>
      </c>
      <c r="AQ31" s="147">
        <v>-1.166666666666667</v>
      </c>
      <c r="AR31" s="121">
        <v>5</v>
      </c>
      <c r="AS31" s="158">
        <v>-5.8333333333333348</v>
      </c>
      <c r="AT31" s="104">
        <v>212</v>
      </c>
      <c r="AU31"/>
      <c r="AV31" s="124" t="s">
        <v>57</v>
      </c>
      <c r="AW31" s="198" t="s">
        <v>58</v>
      </c>
      <c r="AX31" s="134">
        <v>1</v>
      </c>
      <c r="AY31" s="15">
        <v>8.1036000000000001</v>
      </c>
      <c r="AZ31" s="18">
        <v>6.4285714285714288</v>
      </c>
      <c r="BA31" s="52">
        <f>+AZ31-AY31</f>
        <v>-1.6750285714285713</v>
      </c>
      <c r="BB31" s="53">
        <v>5</v>
      </c>
      <c r="BC31" s="159">
        <f>+BA31*BB31</f>
        <v>-8.3751428571428566</v>
      </c>
      <c r="BD31" s="134">
        <v>174</v>
      </c>
      <c r="BE31"/>
      <c r="BF31" s="124" t="s">
        <v>57</v>
      </c>
      <c r="BG31" s="198" t="s">
        <v>58</v>
      </c>
      <c r="BH31" s="133">
        <v>1</v>
      </c>
      <c r="BI31" s="11">
        <v>8.1036000000000001</v>
      </c>
      <c r="BJ31" s="12">
        <v>6.4285714285714288</v>
      </c>
      <c r="BK31" s="147">
        <v>-1.6750285714285713</v>
      </c>
      <c r="BL31" s="121">
        <v>5</v>
      </c>
      <c r="BM31" s="158">
        <v>-8.3751428571428566</v>
      </c>
      <c r="BN31"/>
      <c r="BO31" s="124" t="s">
        <v>57</v>
      </c>
      <c r="BP31" s="198" t="s">
        <v>58</v>
      </c>
      <c r="BQ31" s="133">
        <v>1</v>
      </c>
      <c r="BR31" s="11">
        <v>8.1036000000000001</v>
      </c>
      <c r="BS31" s="12">
        <v>6.4285714285714288</v>
      </c>
      <c r="BT31" s="147">
        <v>-1.6750285714285713</v>
      </c>
      <c r="BU31" s="121">
        <v>5</v>
      </c>
      <c r="BV31" s="158">
        <v>-8.3751428571428566</v>
      </c>
      <c r="BW31" s="133">
        <v>184</v>
      </c>
      <c r="BX31"/>
      <c r="BY31" s="124" t="s">
        <v>57</v>
      </c>
      <c r="BZ31" s="198" t="s">
        <v>58</v>
      </c>
      <c r="CA31" s="133">
        <v>1</v>
      </c>
      <c r="CB31" s="11">
        <v>8.1036000000000001</v>
      </c>
      <c r="CC31" s="12">
        <v>6.4285714285714288</v>
      </c>
      <c r="CD31" s="147">
        <v>-1.6750285714285713</v>
      </c>
      <c r="CE31" s="121">
        <v>5</v>
      </c>
      <c r="CF31" s="26">
        <v>-8.3751428571428566</v>
      </c>
      <c r="CG31" s="133">
        <v>194</v>
      </c>
    </row>
    <row r="32" spans="1:85" x14ac:dyDescent="0.25">
      <c r="A32" s="114" t="s">
        <v>59</v>
      </c>
      <c r="B32" s="106" t="s">
        <v>60</v>
      </c>
      <c r="C32" s="133"/>
      <c r="D32" s="11">
        <v>7</v>
      </c>
      <c r="E32" s="12">
        <v>7</v>
      </c>
      <c r="F32" s="147">
        <v>0</v>
      </c>
      <c r="G32" s="121">
        <v>4</v>
      </c>
      <c r="H32" s="158">
        <v>0</v>
      </c>
      <c r="I32" s="41">
        <v>10</v>
      </c>
      <c r="J32" s="133">
        <v>0</v>
      </c>
      <c r="K32" s="133" t="e">
        <f t="shared" si="0"/>
        <v>#DIV/0!</v>
      </c>
      <c r="L32" s="133">
        <v>10</v>
      </c>
      <c r="M32" s="133">
        <v>0</v>
      </c>
      <c r="N32" s="133"/>
      <c r="O32" s="133"/>
      <c r="P32" s="133"/>
      <c r="Q32" s="133"/>
      <c r="R32" s="133"/>
      <c r="S32" s="133"/>
      <c r="T32" s="133"/>
      <c r="U32" s="133"/>
      <c r="V32" s="133">
        <f t="shared" si="1"/>
        <v>10</v>
      </c>
      <c r="W32" s="24">
        <f t="shared" si="2"/>
        <v>1</v>
      </c>
      <c r="X32" s="35" t="e">
        <f t="shared" si="3"/>
        <v>#DIV/0!</v>
      </c>
      <c r="Y32" s="35" t="e">
        <f t="shared" si="4"/>
        <v>#DIV/0!</v>
      </c>
      <c r="Z32" s="36" t="e">
        <f t="shared" si="5"/>
        <v>#DIV/0!</v>
      </c>
      <c r="AA32" s="1"/>
      <c r="AB32" s="114" t="s">
        <v>59</v>
      </c>
      <c r="AC32" s="106" t="s">
        <v>60</v>
      </c>
      <c r="AD32" s="133">
        <v>1</v>
      </c>
      <c r="AE32" s="11">
        <v>7</v>
      </c>
      <c r="AF32" s="12">
        <v>7</v>
      </c>
      <c r="AG32" s="147">
        <v>0</v>
      </c>
      <c r="AH32" s="121">
        <v>4</v>
      </c>
      <c r="AI32" s="158">
        <v>0</v>
      </c>
      <c r="AJ32" s="133">
        <v>89</v>
      </c>
      <c r="AK32" s="1"/>
      <c r="AL32" s="114" t="s">
        <v>59</v>
      </c>
      <c r="AM32" s="106" t="s">
        <v>60</v>
      </c>
      <c r="AN32" s="133">
        <v>1</v>
      </c>
      <c r="AO32" s="11">
        <v>7</v>
      </c>
      <c r="AP32" s="12">
        <v>7</v>
      </c>
      <c r="AQ32" s="147">
        <v>0</v>
      </c>
      <c r="AR32" s="121">
        <v>4</v>
      </c>
      <c r="AS32" s="158">
        <v>0</v>
      </c>
      <c r="AT32" s="104">
        <v>92</v>
      </c>
      <c r="AV32" s="114" t="s">
        <v>59</v>
      </c>
      <c r="AW32" s="106" t="s">
        <v>60</v>
      </c>
      <c r="AX32" s="133"/>
      <c r="AY32" s="11">
        <v>7</v>
      </c>
      <c r="AZ32" s="12">
        <v>7</v>
      </c>
      <c r="BA32" s="147">
        <v>0</v>
      </c>
      <c r="BB32" s="121">
        <v>4</v>
      </c>
      <c r="BC32" s="158">
        <v>0</v>
      </c>
      <c r="BD32" s="133">
        <v>81</v>
      </c>
      <c r="BF32" s="114" t="s">
        <v>59</v>
      </c>
      <c r="BG32" s="106" t="s">
        <v>60</v>
      </c>
      <c r="BH32" s="133"/>
      <c r="BI32" s="11">
        <v>7</v>
      </c>
      <c r="BJ32" s="12">
        <v>7</v>
      </c>
      <c r="BK32" s="147">
        <v>0</v>
      </c>
      <c r="BL32" s="121">
        <v>4</v>
      </c>
      <c r="BM32" s="158">
        <v>0</v>
      </c>
      <c r="BO32" s="114" t="s">
        <v>59</v>
      </c>
      <c r="BP32" s="106" t="s">
        <v>60</v>
      </c>
      <c r="BQ32" s="133"/>
      <c r="BR32" s="11">
        <v>7</v>
      </c>
      <c r="BS32" s="12">
        <v>7</v>
      </c>
      <c r="BT32" s="147">
        <v>0</v>
      </c>
      <c r="BU32" s="121">
        <v>4</v>
      </c>
      <c r="BV32" s="158">
        <v>0</v>
      </c>
      <c r="BW32" s="133">
        <v>85</v>
      </c>
      <c r="BY32" s="114" t="s">
        <v>59</v>
      </c>
      <c r="BZ32" s="106" t="s">
        <v>60</v>
      </c>
      <c r="CA32" s="133"/>
      <c r="CB32" s="11">
        <v>7</v>
      </c>
      <c r="CC32" s="12">
        <v>7</v>
      </c>
      <c r="CD32" s="147">
        <v>0</v>
      </c>
      <c r="CE32" s="121">
        <v>4</v>
      </c>
      <c r="CF32" s="26">
        <v>0</v>
      </c>
      <c r="CG32" s="133">
        <v>84</v>
      </c>
    </row>
    <row r="33" spans="1:85" x14ac:dyDescent="0.25">
      <c r="A33" s="16" t="s">
        <v>412</v>
      </c>
      <c r="B33" s="106" t="s">
        <v>404</v>
      </c>
      <c r="C33" s="134"/>
      <c r="D33" s="190">
        <v>9.7142999999999997</v>
      </c>
      <c r="E33" s="188">
        <v>10</v>
      </c>
      <c r="F33" s="54">
        <v>0.33329999999999949</v>
      </c>
      <c r="G33" s="53">
        <v>1</v>
      </c>
      <c r="H33" s="284">
        <f>+F33*G33</f>
        <v>0.33329999999999949</v>
      </c>
      <c r="I33" s="61">
        <v>3</v>
      </c>
      <c r="J33" s="134">
        <v>4</v>
      </c>
      <c r="K33" s="134">
        <f t="shared" si="0"/>
        <v>0.75</v>
      </c>
      <c r="L33" s="134"/>
      <c r="M33" s="134">
        <v>3</v>
      </c>
      <c r="N33" s="134">
        <v>3</v>
      </c>
      <c r="O33" s="134">
        <v>1</v>
      </c>
      <c r="P33" s="134"/>
      <c r="Q33" s="134"/>
      <c r="R33" s="134"/>
      <c r="S33" s="134"/>
      <c r="T33" s="134"/>
      <c r="U33" s="134"/>
      <c r="V33" s="134">
        <f t="shared" si="1"/>
        <v>7</v>
      </c>
      <c r="W33" s="32">
        <f t="shared" si="2"/>
        <v>0</v>
      </c>
      <c r="X33" s="33">
        <f t="shared" si="3"/>
        <v>0.75</v>
      </c>
      <c r="Y33" s="33" t="e">
        <f t="shared" si="4"/>
        <v>#DIV/0!</v>
      </c>
      <c r="Z33" s="34" t="e">
        <f t="shared" si="5"/>
        <v>#DIV/0!</v>
      </c>
      <c r="AA33" s="1"/>
      <c r="AB33" s="16" t="s">
        <v>412</v>
      </c>
      <c r="AC33" s="106" t="s">
        <v>404</v>
      </c>
      <c r="AD33" s="133"/>
      <c r="AE33" s="11"/>
      <c r="AF33" s="12"/>
      <c r="AG33" s="147"/>
      <c r="AH33" s="121"/>
      <c r="AI33" s="158"/>
      <c r="AJ33" s="133"/>
      <c r="AK33" s="1"/>
      <c r="AL33" s="16" t="s">
        <v>412</v>
      </c>
      <c r="AM33" s="106" t="s">
        <v>404</v>
      </c>
      <c r="AN33" s="133"/>
      <c r="AO33" s="11"/>
      <c r="AP33" s="12"/>
      <c r="AQ33" s="147"/>
      <c r="AR33" s="121"/>
      <c r="AS33" s="158"/>
      <c r="AT33" s="104"/>
      <c r="AU33" s="89"/>
      <c r="AV33" s="16" t="s">
        <v>412</v>
      </c>
      <c r="AW33" s="106" t="s">
        <v>404</v>
      </c>
      <c r="AX33" s="133"/>
      <c r="AY33" s="11"/>
      <c r="AZ33" s="12"/>
      <c r="BA33" s="147"/>
      <c r="BB33" s="121"/>
      <c r="BC33" s="158"/>
      <c r="BD33" s="133"/>
      <c r="BE33" s="89"/>
      <c r="BF33" s="16" t="s">
        <v>412</v>
      </c>
      <c r="BG33" s="106" t="s">
        <v>404</v>
      </c>
      <c r="BH33" s="133"/>
      <c r="BI33" s="11"/>
      <c r="BJ33" s="12"/>
      <c r="BK33" s="147"/>
      <c r="BL33" s="121"/>
      <c r="BM33" s="158"/>
      <c r="BN33" s="89"/>
      <c r="BO33" s="16" t="s">
        <v>412</v>
      </c>
      <c r="BP33" s="106" t="s">
        <v>404</v>
      </c>
      <c r="BQ33" s="134"/>
      <c r="BR33" s="190">
        <v>9.6667000000000005</v>
      </c>
      <c r="BS33" s="188">
        <v>10</v>
      </c>
      <c r="BT33" s="54">
        <v>0.33329999999999949</v>
      </c>
      <c r="BU33" s="53">
        <v>1</v>
      </c>
      <c r="BV33" s="159">
        <v>0.33329999999999949</v>
      </c>
      <c r="BW33" s="134">
        <v>79</v>
      </c>
      <c r="BX33" s="89"/>
      <c r="BY33" s="16" t="s">
        <v>412</v>
      </c>
      <c r="BZ33" s="106" t="s">
        <v>404</v>
      </c>
      <c r="CA33" s="134"/>
      <c r="CB33" s="190">
        <v>9.7142999999999997</v>
      </c>
      <c r="CC33" s="188">
        <v>10</v>
      </c>
      <c r="CD33" s="54">
        <v>0.33329999999999949</v>
      </c>
      <c r="CE33" s="53">
        <v>1</v>
      </c>
      <c r="CF33" s="284">
        <f>+CD33*CE33</f>
        <v>0.33329999999999949</v>
      </c>
      <c r="CG33" s="134">
        <v>78</v>
      </c>
    </row>
    <row r="34" spans="1:85" x14ac:dyDescent="0.25">
      <c r="A34" s="16" t="s">
        <v>339</v>
      </c>
      <c r="B34" s="106" t="s">
        <v>340</v>
      </c>
      <c r="C34" s="133"/>
      <c r="D34" s="10">
        <v>6.833333333333333</v>
      </c>
      <c r="E34" s="80">
        <v>7</v>
      </c>
      <c r="F34" s="27">
        <v>0.16666666666666696</v>
      </c>
      <c r="G34" s="121">
        <v>4</v>
      </c>
      <c r="H34" s="158">
        <v>0.66666666666666785</v>
      </c>
      <c r="I34" s="41">
        <v>3</v>
      </c>
      <c r="J34" s="133">
        <v>3</v>
      </c>
      <c r="K34" s="9">
        <f t="shared" si="0"/>
        <v>1</v>
      </c>
      <c r="L34" s="133">
        <v>2</v>
      </c>
      <c r="M34" s="133">
        <v>3</v>
      </c>
      <c r="N34" s="133">
        <v>1</v>
      </c>
      <c r="O34" s="133"/>
      <c r="P34" s="133"/>
      <c r="Q34" s="133"/>
      <c r="R34" s="133"/>
      <c r="S34" s="133"/>
      <c r="T34" s="133"/>
      <c r="U34" s="133"/>
      <c r="V34" s="133">
        <f t="shared" si="1"/>
        <v>6</v>
      </c>
      <c r="W34" s="24">
        <f t="shared" si="2"/>
        <v>0.4</v>
      </c>
      <c r="X34" s="35">
        <f t="shared" si="3"/>
        <v>1</v>
      </c>
      <c r="Y34" s="35" t="e">
        <f t="shared" si="4"/>
        <v>#DIV/0!</v>
      </c>
      <c r="Z34" s="36" t="e">
        <f t="shared" si="5"/>
        <v>#DIV/0!</v>
      </c>
      <c r="AA34" s="1"/>
      <c r="AB34" s="16" t="s">
        <v>339</v>
      </c>
      <c r="AC34" s="106" t="s">
        <v>340</v>
      </c>
      <c r="AD34" s="133">
        <v>2</v>
      </c>
      <c r="AE34" s="10">
        <v>6.833333333333333</v>
      </c>
      <c r="AF34" s="80">
        <v>7</v>
      </c>
      <c r="AG34" s="27">
        <v>0.16666666666666696</v>
      </c>
      <c r="AH34" s="121">
        <v>4</v>
      </c>
      <c r="AI34" s="158">
        <v>0.66666666666666785</v>
      </c>
      <c r="AJ34" s="133">
        <v>73</v>
      </c>
      <c r="AK34" s="1"/>
      <c r="AL34" s="16" t="s">
        <v>339</v>
      </c>
      <c r="AM34" s="106" t="s">
        <v>340</v>
      </c>
      <c r="AN34" s="133">
        <v>2</v>
      </c>
      <c r="AO34" s="10">
        <v>6.833333333333333</v>
      </c>
      <c r="AP34" s="80">
        <v>7</v>
      </c>
      <c r="AQ34" s="27">
        <v>0.16666666666666696</v>
      </c>
      <c r="AR34" s="121">
        <v>4</v>
      </c>
      <c r="AS34" s="158">
        <v>0.66666666666666785</v>
      </c>
      <c r="AT34" s="104">
        <v>74</v>
      </c>
      <c r="AV34" s="16" t="s">
        <v>339</v>
      </c>
      <c r="AW34" s="106" t="s">
        <v>340</v>
      </c>
      <c r="AX34" s="133"/>
      <c r="AY34" s="10">
        <v>6.833333333333333</v>
      </c>
      <c r="AZ34" s="80">
        <v>7</v>
      </c>
      <c r="BA34" s="27">
        <v>0.16666666666666696</v>
      </c>
      <c r="BB34" s="121">
        <v>4</v>
      </c>
      <c r="BC34" s="158">
        <v>0.66666666666666785</v>
      </c>
      <c r="BD34" s="133">
        <v>65</v>
      </c>
      <c r="BF34" s="16" t="s">
        <v>339</v>
      </c>
      <c r="BG34" s="106" t="s">
        <v>340</v>
      </c>
      <c r="BH34" s="133"/>
      <c r="BI34" s="10">
        <v>6.833333333333333</v>
      </c>
      <c r="BJ34" s="80">
        <v>7</v>
      </c>
      <c r="BK34" s="27">
        <v>0.16666666666666696</v>
      </c>
      <c r="BL34" s="121">
        <v>4</v>
      </c>
      <c r="BM34" s="158">
        <v>0.66666666666666785</v>
      </c>
      <c r="BO34" s="16" t="s">
        <v>339</v>
      </c>
      <c r="BP34" s="106" t="s">
        <v>340</v>
      </c>
      <c r="BQ34" s="133"/>
      <c r="BR34" s="10">
        <v>6.833333333333333</v>
      </c>
      <c r="BS34" s="80">
        <v>7</v>
      </c>
      <c r="BT34" s="27">
        <v>0.16666666666666696</v>
      </c>
      <c r="BU34" s="121">
        <v>4</v>
      </c>
      <c r="BV34" s="158">
        <v>0.66666666666666785</v>
      </c>
      <c r="BW34" s="133">
        <v>68</v>
      </c>
      <c r="BY34" s="16" t="s">
        <v>339</v>
      </c>
      <c r="BZ34" s="106" t="s">
        <v>340</v>
      </c>
      <c r="CA34" s="133"/>
      <c r="CB34" s="10">
        <v>6.833333333333333</v>
      </c>
      <c r="CC34" s="80">
        <v>7</v>
      </c>
      <c r="CD34" s="27">
        <v>0.16666666666666696</v>
      </c>
      <c r="CE34" s="121">
        <v>4</v>
      </c>
      <c r="CF34" s="26">
        <v>0.66666666666666785</v>
      </c>
      <c r="CG34" s="133">
        <v>68</v>
      </c>
    </row>
    <row r="35" spans="1:85" x14ac:dyDescent="0.25">
      <c r="A35" s="110" t="s">
        <v>61</v>
      </c>
      <c r="B35" s="111" t="s">
        <v>62</v>
      </c>
      <c r="C35" s="133"/>
      <c r="D35" s="10">
        <v>5.5</v>
      </c>
      <c r="E35" s="80">
        <v>6</v>
      </c>
      <c r="F35" s="27">
        <v>0.5</v>
      </c>
      <c r="G35" s="121">
        <v>5</v>
      </c>
      <c r="H35" s="158">
        <v>2.5</v>
      </c>
      <c r="I35" s="41">
        <v>2</v>
      </c>
      <c r="J35" s="133">
        <v>0</v>
      </c>
      <c r="K35" s="133" t="e">
        <f t="shared" si="0"/>
        <v>#DIV/0!</v>
      </c>
      <c r="L35" s="133">
        <v>1</v>
      </c>
      <c r="M35" s="133"/>
      <c r="N35" s="133">
        <v>1</v>
      </c>
      <c r="O35" s="133"/>
      <c r="P35" s="133"/>
      <c r="Q35" s="133"/>
      <c r="R35" s="133"/>
      <c r="S35" s="133"/>
      <c r="T35" s="133"/>
      <c r="U35" s="133"/>
      <c r="V35" s="133">
        <f t="shared" si="1"/>
        <v>2</v>
      </c>
      <c r="W35" s="24">
        <f t="shared" si="2"/>
        <v>1</v>
      </c>
      <c r="X35" s="35">
        <f t="shared" si="3"/>
        <v>1</v>
      </c>
      <c r="Y35" s="35" t="e">
        <f t="shared" si="4"/>
        <v>#DIV/0!</v>
      </c>
      <c r="Z35" s="36" t="e">
        <f t="shared" si="5"/>
        <v>#DIV/0!</v>
      </c>
      <c r="AA35" s="1"/>
      <c r="AB35" s="110" t="s">
        <v>61</v>
      </c>
      <c r="AC35" s="111" t="s">
        <v>62</v>
      </c>
      <c r="AD35" s="133">
        <v>1</v>
      </c>
      <c r="AE35" s="10">
        <v>5.5</v>
      </c>
      <c r="AF35" s="80">
        <v>6</v>
      </c>
      <c r="AG35" s="27">
        <v>0.5</v>
      </c>
      <c r="AH35" s="121">
        <v>5</v>
      </c>
      <c r="AI35" s="158">
        <v>2.5</v>
      </c>
      <c r="AJ35" s="133">
        <v>31</v>
      </c>
      <c r="AK35" s="1"/>
      <c r="AL35" s="110" t="s">
        <v>61</v>
      </c>
      <c r="AM35" s="111" t="s">
        <v>62</v>
      </c>
      <c r="AN35" s="133">
        <v>1</v>
      </c>
      <c r="AO35" s="10">
        <v>5.5</v>
      </c>
      <c r="AP35" s="80">
        <v>6</v>
      </c>
      <c r="AQ35" s="27">
        <v>0.5</v>
      </c>
      <c r="AR35" s="121">
        <v>5</v>
      </c>
      <c r="AS35" s="158">
        <v>2.5</v>
      </c>
      <c r="AT35" s="104">
        <v>31</v>
      </c>
      <c r="AV35" s="110" t="s">
        <v>61</v>
      </c>
      <c r="AW35" s="111" t="s">
        <v>62</v>
      </c>
      <c r="AX35" s="133"/>
      <c r="AY35" s="10">
        <v>5.5</v>
      </c>
      <c r="AZ35" s="80">
        <v>6</v>
      </c>
      <c r="BA35" s="27">
        <v>0.5</v>
      </c>
      <c r="BB35" s="121">
        <v>5</v>
      </c>
      <c r="BC35" s="158">
        <v>2.5</v>
      </c>
      <c r="BD35" s="133">
        <v>31</v>
      </c>
      <c r="BF35" s="110" t="s">
        <v>61</v>
      </c>
      <c r="BG35" s="111" t="s">
        <v>62</v>
      </c>
      <c r="BH35" s="133"/>
      <c r="BI35" s="10">
        <v>5.5</v>
      </c>
      <c r="BJ35" s="80">
        <v>6</v>
      </c>
      <c r="BK35" s="27">
        <v>0.5</v>
      </c>
      <c r="BL35" s="121">
        <v>5</v>
      </c>
      <c r="BM35" s="158">
        <v>2.5</v>
      </c>
      <c r="BO35" s="110" t="s">
        <v>61</v>
      </c>
      <c r="BP35" s="111" t="s">
        <v>62</v>
      </c>
      <c r="BQ35" s="133"/>
      <c r="BR35" s="10">
        <v>5.5</v>
      </c>
      <c r="BS35" s="80">
        <v>6</v>
      </c>
      <c r="BT35" s="27">
        <v>0.5</v>
      </c>
      <c r="BU35" s="121">
        <v>5</v>
      </c>
      <c r="BV35" s="158">
        <v>2.5</v>
      </c>
      <c r="BW35" s="133">
        <v>30</v>
      </c>
      <c r="BY35" s="110" t="s">
        <v>61</v>
      </c>
      <c r="BZ35" s="111" t="s">
        <v>62</v>
      </c>
      <c r="CA35" s="133"/>
      <c r="CB35" s="10">
        <v>5.5</v>
      </c>
      <c r="CC35" s="80">
        <v>6</v>
      </c>
      <c r="CD35" s="27">
        <v>0.5</v>
      </c>
      <c r="CE35" s="121">
        <v>5</v>
      </c>
      <c r="CF35" s="26">
        <v>2.5</v>
      </c>
      <c r="CG35" s="133">
        <v>30</v>
      </c>
    </row>
    <row r="36" spans="1:85" x14ac:dyDescent="0.25">
      <c r="A36" s="109" t="s">
        <v>63</v>
      </c>
      <c r="B36" s="106" t="s">
        <v>65</v>
      </c>
      <c r="C36" s="133"/>
      <c r="D36" s="10">
        <v>6</v>
      </c>
      <c r="E36" s="80">
        <v>6</v>
      </c>
      <c r="F36" s="27">
        <v>0</v>
      </c>
      <c r="G36" s="121">
        <v>5</v>
      </c>
      <c r="H36" s="158">
        <v>0</v>
      </c>
      <c r="I36" s="41">
        <v>1</v>
      </c>
      <c r="J36" s="133">
        <v>2</v>
      </c>
      <c r="K36" s="9">
        <f t="shared" si="0"/>
        <v>0.5</v>
      </c>
      <c r="L36" s="133"/>
      <c r="M36" s="133">
        <v>1</v>
      </c>
      <c r="N36" s="133">
        <v>1</v>
      </c>
      <c r="O36" s="133">
        <v>1</v>
      </c>
      <c r="P36" s="133"/>
      <c r="Q36" s="133"/>
      <c r="R36" s="133"/>
      <c r="S36" s="133"/>
      <c r="T36" s="133"/>
      <c r="U36" s="133"/>
      <c r="V36" s="133">
        <f t="shared" si="1"/>
        <v>3</v>
      </c>
      <c r="W36" s="24">
        <f t="shared" si="2"/>
        <v>0</v>
      </c>
      <c r="X36" s="35">
        <f t="shared" si="3"/>
        <v>0.5</v>
      </c>
      <c r="Y36" s="35" t="e">
        <f t="shared" si="4"/>
        <v>#DIV/0!</v>
      </c>
      <c r="Z36" s="36" t="e">
        <f t="shared" si="5"/>
        <v>#DIV/0!</v>
      </c>
      <c r="AA36" s="1"/>
      <c r="AB36" s="109" t="s">
        <v>63</v>
      </c>
      <c r="AC36" s="106" t="s">
        <v>65</v>
      </c>
      <c r="AD36" s="133">
        <v>1</v>
      </c>
      <c r="AE36" s="10">
        <v>6</v>
      </c>
      <c r="AF36" s="80">
        <v>6</v>
      </c>
      <c r="AG36" s="27">
        <v>0</v>
      </c>
      <c r="AH36" s="121">
        <v>5</v>
      </c>
      <c r="AI36" s="158">
        <v>0</v>
      </c>
      <c r="AJ36" s="133">
        <v>89</v>
      </c>
      <c r="AK36" s="1"/>
      <c r="AL36" s="109" t="s">
        <v>63</v>
      </c>
      <c r="AM36" s="106" t="s">
        <v>65</v>
      </c>
      <c r="AN36" s="133">
        <v>1</v>
      </c>
      <c r="AO36" s="10">
        <v>6</v>
      </c>
      <c r="AP36" s="80">
        <v>6</v>
      </c>
      <c r="AQ36" s="27">
        <v>0</v>
      </c>
      <c r="AR36" s="121">
        <v>5</v>
      </c>
      <c r="AS36" s="158">
        <v>0</v>
      </c>
      <c r="AT36" s="104">
        <v>92</v>
      </c>
      <c r="AV36" s="109" t="s">
        <v>63</v>
      </c>
      <c r="AW36" s="106" t="s">
        <v>65</v>
      </c>
      <c r="AX36" s="133"/>
      <c r="AY36" s="10">
        <v>6</v>
      </c>
      <c r="AZ36" s="80">
        <v>6</v>
      </c>
      <c r="BA36" s="27">
        <v>0</v>
      </c>
      <c r="BB36" s="121">
        <v>5</v>
      </c>
      <c r="BC36" s="158">
        <v>0</v>
      </c>
      <c r="BD36" s="133">
        <v>81</v>
      </c>
      <c r="BF36" s="109" t="s">
        <v>63</v>
      </c>
      <c r="BG36" s="106" t="s">
        <v>65</v>
      </c>
      <c r="BH36" s="133"/>
      <c r="BI36" s="10">
        <v>6</v>
      </c>
      <c r="BJ36" s="80">
        <v>6</v>
      </c>
      <c r="BK36" s="27">
        <v>0</v>
      </c>
      <c r="BL36" s="121">
        <v>5</v>
      </c>
      <c r="BM36" s="158">
        <v>0</v>
      </c>
      <c r="BO36" s="109" t="s">
        <v>63</v>
      </c>
      <c r="BP36" s="106" t="s">
        <v>65</v>
      </c>
      <c r="BQ36" s="133"/>
      <c r="BR36" s="10">
        <v>6</v>
      </c>
      <c r="BS36" s="80">
        <v>6</v>
      </c>
      <c r="BT36" s="27">
        <v>0</v>
      </c>
      <c r="BU36" s="121">
        <v>5</v>
      </c>
      <c r="BV36" s="158">
        <v>0</v>
      </c>
      <c r="BW36" s="133">
        <v>85</v>
      </c>
      <c r="BY36" s="109" t="s">
        <v>63</v>
      </c>
      <c r="BZ36" s="106" t="s">
        <v>65</v>
      </c>
      <c r="CA36" s="133"/>
      <c r="CB36" s="10">
        <v>6</v>
      </c>
      <c r="CC36" s="80">
        <v>6</v>
      </c>
      <c r="CD36" s="27">
        <v>0</v>
      </c>
      <c r="CE36" s="121">
        <v>5</v>
      </c>
      <c r="CF36" s="26">
        <v>0</v>
      </c>
      <c r="CG36" s="133">
        <v>84</v>
      </c>
    </row>
    <row r="37" spans="1:85" x14ac:dyDescent="0.25">
      <c r="A37" s="109" t="s">
        <v>66</v>
      </c>
      <c r="B37" s="111" t="s">
        <v>67</v>
      </c>
      <c r="C37" s="133">
        <v>1</v>
      </c>
      <c r="D37" s="11">
        <v>6</v>
      </c>
      <c r="E37" s="12">
        <v>6</v>
      </c>
      <c r="F37" s="147">
        <v>0</v>
      </c>
      <c r="G37" s="121">
        <v>5</v>
      </c>
      <c r="H37" s="158">
        <v>0</v>
      </c>
      <c r="I37" s="41">
        <v>6</v>
      </c>
      <c r="J37" s="133">
        <v>3</v>
      </c>
      <c r="K37" s="9">
        <f t="shared" si="0"/>
        <v>2</v>
      </c>
      <c r="L37" s="133">
        <v>3</v>
      </c>
      <c r="M37" s="133">
        <v>1</v>
      </c>
      <c r="N37" s="133">
        <v>3</v>
      </c>
      <c r="O37" s="133">
        <v>2</v>
      </c>
      <c r="P37" s="133"/>
      <c r="Q37" s="133"/>
      <c r="R37" s="133"/>
      <c r="S37" s="133"/>
      <c r="T37" s="133"/>
      <c r="U37" s="133"/>
      <c r="V37" s="133">
        <f t="shared" si="1"/>
        <v>9</v>
      </c>
      <c r="W37" s="24">
        <f t="shared" si="2"/>
        <v>0.75</v>
      </c>
      <c r="X37" s="35">
        <f t="shared" si="3"/>
        <v>0.6</v>
      </c>
      <c r="Y37" s="35" t="e">
        <f t="shared" si="4"/>
        <v>#DIV/0!</v>
      </c>
      <c r="Z37" s="36" t="e">
        <f t="shared" si="5"/>
        <v>#DIV/0!</v>
      </c>
      <c r="AA37" s="1"/>
      <c r="AB37" s="109" t="s">
        <v>66</v>
      </c>
      <c r="AC37" s="111" t="s">
        <v>67</v>
      </c>
      <c r="AD37" s="133">
        <v>1</v>
      </c>
      <c r="AE37" s="10">
        <v>6.2</v>
      </c>
      <c r="AF37" s="80">
        <v>6</v>
      </c>
      <c r="AG37" s="27">
        <v>-0.20000000000000018</v>
      </c>
      <c r="AH37" s="121">
        <v>5</v>
      </c>
      <c r="AI37" s="158">
        <v>-1.0000000000000009</v>
      </c>
      <c r="AJ37" s="133">
        <v>156</v>
      </c>
      <c r="AK37" s="1"/>
      <c r="AL37" s="109" t="s">
        <v>66</v>
      </c>
      <c r="AM37" s="111" t="s">
        <v>67</v>
      </c>
      <c r="AN37" s="133">
        <v>1</v>
      </c>
      <c r="AO37" s="10">
        <v>6.2</v>
      </c>
      <c r="AP37" s="80">
        <v>6</v>
      </c>
      <c r="AQ37" s="27">
        <v>-0.20000000000000018</v>
      </c>
      <c r="AR37" s="121">
        <v>5</v>
      </c>
      <c r="AS37" s="158">
        <v>-1.0000000000000009</v>
      </c>
      <c r="AT37" s="104">
        <v>164</v>
      </c>
      <c r="AV37" s="109" t="s">
        <v>66</v>
      </c>
      <c r="AW37" s="111" t="s">
        <v>67</v>
      </c>
      <c r="AX37" s="134">
        <v>1</v>
      </c>
      <c r="AY37" s="15">
        <v>6</v>
      </c>
      <c r="AZ37" s="18">
        <v>6</v>
      </c>
      <c r="BA37" s="52">
        <f>+AZ37-AY37</f>
        <v>0</v>
      </c>
      <c r="BB37" s="53">
        <v>5</v>
      </c>
      <c r="BC37" s="159">
        <f>+BA37*BB37</f>
        <v>0</v>
      </c>
      <c r="BD37" s="134">
        <v>81</v>
      </c>
      <c r="BF37" s="109" t="s">
        <v>66</v>
      </c>
      <c r="BG37" s="111" t="s">
        <v>67</v>
      </c>
      <c r="BH37" s="133">
        <v>1</v>
      </c>
      <c r="BI37" s="11">
        <v>6</v>
      </c>
      <c r="BJ37" s="12">
        <v>6</v>
      </c>
      <c r="BK37" s="147">
        <v>0</v>
      </c>
      <c r="BL37" s="121">
        <v>5</v>
      </c>
      <c r="BM37" s="158">
        <v>0</v>
      </c>
      <c r="BO37" s="109" t="s">
        <v>66</v>
      </c>
      <c r="BP37" s="111" t="s">
        <v>67</v>
      </c>
      <c r="BQ37" s="133">
        <v>1</v>
      </c>
      <c r="BR37" s="11">
        <v>6</v>
      </c>
      <c r="BS37" s="12">
        <v>6</v>
      </c>
      <c r="BT37" s="147">
        <v>0</v>
      </c>
      <c r="BU37" s="121">
        <v>5</v>
      </c>
      <c r="BV37" s="158">
        <v>0</v>
      </c>
      <c r="BW37" s="133">
        <v>85</v>
      </c>
      <c r="BY37" s="109" t="s">
        <v>66</v>
      </c>
      <c r="BZ37" s="111" t="s">
        <v>67</v>
      </c>
      <c r="CA37" s="133">
        <v>1</v>
      </c>
      <c r="CB37" s="11">
        <v>6</v>
      </c>
      <c r="CC37" s="12">
        <v>6</v>
      </c>
      <c r="CD37" s="147">
        <v>0</v>
      </c>
      <c r="CE37" s="121">
        <v>5</v>
      </c>
      <c r="CF37" s="26">
        <v>0</v>
      </c>
      <c r="CG37" s="133">
        <v>84</v>
      </c>
    </row>
    <row r="38" spans="1:85" x14ac:dyDescent="0.25">
      <c r="A38" s="113" t="s">
        <v>66</v>
      </c>
      <c r="B38" s="111" t="s">
        <v>68</v>
      </c>
      <c r="C38" s="133">
        <v>1</v>
      </c>
      <c r="D38" s="11">
        <v>6.6666999999999996</v>
      </c>
      <c r="E38" s="12">
        <v>6.1111000000000004</v>
      </c>
      <c r="F38" s="147">
        <v>-0.55559999999999921</v>
      </c>
      <c r="G38" s="121">
        <v>5</v>
      </c>
      <c r="H38" s="158">
        <v>-2.777999999999996</v>
      </c>
      <c r="I38" s="41">
        <v>15</v>
      </c>
      <c r="J38" s="133">
        <v>5</v>
      </c>
      <c r="K38" s="9">
        <f t="shared" si="0"/>
        <v>3</v>
      </c>
      <c r="L38" s="133">
        <v>8</v>
      </c>
      <c r="M38" s="133"/>
      <c r="N38" s="133">
        <v>7</v>
      </c>
      <c r="O38" s="133">
        <v>4</v>
      </c>
      <c r="P38" s="133"/>
      <c r="Q38" s="133">
        <v>1</v>
      </c>
      <c r="R38" s="133"/>
      <c r="S38" s="133"/>
      <c r="T38" s="133"/>
      <c r="U38" s="133"/>
      <c r="V38" s="133">
        <f t="shared" si="1"/>
        <v>20</v>
      </c>
      <c r="W38" s="24">
        <f t="shared" si="2"/>
        <v>1</v>
      </c>
      <c r="X38" s="35">
        <f t="shared" si="3"/>
        <v>0.63636363636363635</v>
      </c>
      <c r="Y38" s="35">
        <f t="shared" si="4"/>
        <v>0</v>
      </c>
      <c r="Z38" s="36" t="e">
        <f t="shared" si="5"/>
        <v>#DIV/0!</v>
      </c>
      <c r="AA38" s="1"/>
      <c r="AB38" s="113" t="s">
        <v>66</v>
      </c>
      <c r="AC38" s="111" t="s">
        <v>68</v>
      </c>
      <c r="AD38" s="133">
        <v>2</v>
      </c>
      <c r="AE38" s="7">
        <v>5.3611111111111107</v>
      </c>
      <c r="AF38" s="12">
        <v>6.1111000000000004</v>
      </c>
      <c r="AG38" s="147">
        <v>0.7499888888888897</v>
      </c>
      <c r="AH38" s="121">
        <v>5</v>
      </c>
      <c r="AI38" s="158">
        <v>3.7499444444444485</v>
      </c>
      <c r="AJ38" s="133">
        <v>17</v>
      </c>
      <c r="AK38" s="1"/>
      <c r="AL38" s="113" t="s">
        <v>66</v>
      </c>
      <c r="AM38" s="111" t="s">
        <v>68</v>
      </c>
      <c r="AN38" s="133">
        <v>2</v>
      </c>
      <c r="AO38" s="11">
        <v>5.3611111111111107</v>
      </c>
      <c r="AP38" s="12">
        <v>6.1111000000000004</v>
      </c>
      <c r="AQ38" s="147">
        <v>0.7499888888888897</v>
      </c>
      <c r="AR38" s="121">
        <v>5</v>
      </c>
      <c r="AS38" s="158">
        <v>3.7499444444444485</v>
      </c>
      <c r="AT38" s="104">
        <v>16</v>
      </c>
      <c r="AV38" s="113" t="s">
        <v>66</v>
      </c>
      <c r="AW38" s="111" t="s">
        <v>68</v>
      </c>
      <c r="AX38" s="134">
        <v>1</v>
      </c>
      <c r="AY38" s="15">
        <v>6.6666999999999996</v>
      </c>
      <c r="AZ38" s="18">
        <v>6.1111000000000004</v>
      </c>
      <c r="BA38" s="52">
        <f>+AZ38-AY38</f>
        <v>-0.55559999999999921</v>
      </c>
      <c r="BB38" s="53">
        <v>5</v>
      </c>
      <c r="BC38" s="159">
        <f>+BA38*BB38</f>
        <v>-2.777999999999996</v>
      </c>
      <c r="BD38" s="134">
        <v>158</v>
      </c>
      <c r="BF38" s="113" t="s">
        <v>66</v>
      </c>
      <c r="BG38" s="111" t="s">
        <v>68</v>
      </c>
      <c r="BH38" s="133">
        <v>1</v>
      </c>
      <c r="BI38" s="11">
        <v>6.6666999999999996</v>
      </c>
      <c r="BJ38" s="12">
        <v>6.1111000000000004</v>
      </c>
      <c r="BK38" s="147">
        <v>-0.55559999999999921</v>
      </c>
      <c r="BL38" s="121">
        <v>5</v>
      </c>
      <c r="BM38" s="158">
        <v>-2.777999999999996</v>
      </c>
      <c r="BO38" s="113" t="s">
        <v>66</v>
      </c>
      <c r="BP38" s="111" t="s">
        <v>68</v>
      </c>
      <c r="BQ38" s="133">
        <v>1</v>
      </c>
      <c r="BR38" s="11">
        <v>6.6666999999999996</v>
      </c>
      <c r="BS38" s="12">
        <v>6.1111000000000004</v>
      </c>
      <c r="BT38" s="147">
        <v>-0.55559999999999921</v>
      </c>
      <c r="BU38" s="121">
        <v>5</v>
      </c>
      <c r="BV38" s="158">
        <v>-2.777999999999996</v>
      </c>
      <c r="BW38" s="133">
        <v>165</v>
      </c>
      <c r="BY38" s="113" t="s">
        <v>66</v>
      </c>
      <c r="BZ38" s="111" t="s">
        <v>68</v>
      </c>
      <c r="CA38" s="133">
        <v>1</v>
      </c>
      <c r="CB38" s="11">
        <v>6.6666999999999996</v>
      </c>
      <c r="CC38" s="12">
        <v>6.1111000000000004</v>
      </c>
      <c r="CD38" s="147">
        <v>-0.55559999999999921</v>
      </c>
      <c r="CE38" s="121">
        <v>5</v>
      </c>
      <c r="CF38" s="26">
        <v>-2.777999999999996</v>
      </c>
      <c r="CG38" s="133">
        <v>177</v>
      </c>
    </row>
    <row r="39" spans="1:85" x14ac:dyDescent="0.25">
      <c r="A39" s="110" t="s">
        <v>69</v>
      </c>
      <c r="B39" s="106" t="s">
        <v>70</v>
      </c>
      <c r="C39" s="133"/>
      <c r="D39" s="7">
        <v>7.2222222222222223</v>
      </c>
      <c r="E39" s="12">
        <v>6.8888999999999996</v>
      </c>
      <c r="F39" s="147">
        <v>-0.33332222222222274</v>
      </c>
      <c r="G39" s="121">
        <v>4</v>
      </c>
      <c r="H39" s="158">
        <v>-1.333288888888891</v>
      </c>
      <c r="I39" s="41">
        <v>2</v>
      </c>
      <c r="J39" s="133">
        <v>10</v>
      </c>
      <c r="K39" s="9">
        <f t="shared" si="0"/>
        <v>0.2</v>
      </c>
      <c r="L39" s="133">
        <v>1</v>
      </c>
      <c r="M39" s="133">
        <v>8</v>
      </c>
      <c r="N39" s="133">
        <v>0</v>
      </c>
      <c r="O39" s="133">
        <v>2</v>
      </c>
      <c r="P39" s="133"/>
      <c r="Q39" s="133">
        <v>1</v>
      </c>
      <c r="R39" s="133"/>
      <c r="S39" s="133"/>
      <c r="T39" s="133"/>
      <c r="U39" s="133"/>
      <c r="V39" s="133">
        <f t="shared" si="1"/>
        <v>12</v>
      </c>
      <c r="W39" s="24">
        <f t="shared" si="2"/>
        <v>0.1111111111111111</v>
      </c>
      <c r="X39" s="35">
        <f t="shared" si="3"/>
        <v>0</v>
      </c>
      <c r="Y39" s="35">
        <f t="shared" si="4"/>
        <v>0</v>
      </c>
      <c r="Z39" s="36" t="e">
        <f t="shared" si="5"/>
        <v>#DIV/0!</v>
      </c>
      <c r="AA39" s="1"/>
      <c r="AB39" s="110" t="s">
        <v>69</v>
      </c>
      <c r="AC39" s="106" t="s">
        <v>70</v>
      </c>
      <c r="AD39" s="133">
        <v>2</v>
      </c>
      <c r="AE39" s="7">
        <v>7.2222222222222223</v>
      </c>
      <c r="AF39" s="12">
        <v>6.8888999999999996</v>
      </c>
      <c r="AG39" s="147">
        <v>-0.33332222222222274</v>
      </c>
      <c r="AH39" s="121">
        <v>4</v>
      </c>
      <c r="AI39" s="158">
        <v>-1.333288888888891</v>
      </c>
      <c r="AJ39" s="133">
        <v>164</v>
      </c>
      <c r="AK39" s="1"/>
      <c r="AL39" s="110" t="s">
        <v>69</v>
      </c>
      <c r="AM39" s="106" t="s">
        <v>70</v>
      </c>
      <c r="AN39" s="133">
        <v>2</v>
      </c>
      <c r="AO39" s="7">
        <v>7.2222222222222223</v>
      </c>
      <c r="AP39" s="12">
        <v>6.8888999999999996</v>
      </c>
      <c r="AQ39" s="147">
        <v>-0.33332222222222274</v>
      </c>
      <c r="AR39" s="121">
        <v>4</v>
      </c>
      <c r="AS39" s="158">
        <v>-1.333288888888891</v>
      </c>
      <c r="AT39" s="104">
        <v>173</v>
      </c>
      <c r="AV39" s="110" t="s">
        <v>69</v>
      </c>
      <c r="AW39" s="106" t="s">
        <v>70</v>
      </c>
      <c r="AX39" s="133"/>
      <c r="AY39" s="7">
        <v>7.2222222222222223</v>
      </c>
      <c r="AZ39" s="12">
        <v>6.8888999999999996</v>
      </c>
      <c r="BA39" s="147">
        <v>-0.33332222222222274</v>
      </c>
      <c r="BB39" s="121">
        <v>4</v>
      </c>
      <c r="BC39" s="158">
        <v>-1.333288888888891</v>
      </c>
      <c r="BD39" s="133">
        <v>140</v>
      </c>
      <c r="BF39" s="110" t="s">
        <v>69</v>
      </c>
      <c r="BG39" s="106" t="s">
        <v>70</v>
      </c>
      <c r="BH39" s="133"/>
      <c r="BI39" s="7">
        <v>7.2222222222222223</v>
      </c>
      <c r="BJ39" s="12">
        <v>6.8888999999999996</v>
      </c>
      <c r="BK39" s="147">
        <v>-0.33332222222222274</v>
      </c>
      <c r="BL39" s="121">
        <v>4</v>
      </c>
      <c r="BM39" s="158">
        <v>-1.333288888888891</v>
      </c>
      <c r="BO39" s="110" t="s">
        <v>69</v>
      </c>
      <c r="BP39" s="106" t="s">
        <v>70</v>
      </c>
      <c r="BQ39" s="133"/>
      <c r="BR39" s="7">
        <v>7.2222222222222223</v>
      </c>
      <c r="BS39" s="12">
        <v>6.8888999999999996</v>
      </c>
      <c r="BT39" s="147">
        <v>-0.33332222222222274</v>
      </c>
      <c r="BU39" s="121">
        <v>4</v>
      </c>
      <c r="BV39" s="158">
        <v>-1.333288888888891</v>
      </c>
      <c r="BW39" s="133">
        <v>145</v>
      </c>
      <c r="BY39" s="110" t="s">
        <v>69</v>
      </c>
      <c r="BZ39" s="106" t="s">
        <v>70</v>
      </c>
      <c r="CA39" s="133"/>
      <c r="CB39" s="7">
        <v>7.2222222222222223</v>
      </c>
      <c r="CC39" s="12">
        <v>6.8888999999999996</v>
      </c>
      <c r="CD39" s="147">
        <v>-0.33332222222222274</v>
      </c>
      <c r="CE39" s="121">
        <v>4</v>
      </c>
      <c r="CF39" s="26">
        <v>-1.333288888888891</v>
      </c>
      <c r="CG39" s="133">
        <v>152</v>
      </c>
    </row>
    <row r="40" spans="1:85" x14ac:dyDescent="0.25">
      <c r="A40" s="130" t="s">
        <v>69</v>
      </c>
      <c r="B40" s="111" t="s">
        <v>392</v>
      </c>
      <c r="C40" s="133">
        <v>2</v>
      </c>
      <c r="D40" s="10">
        <v>10.777799999999999</v>
      </c>
      <c r="E40" s="80">
        <v>10</v>
      </c>
      <c r="F40" s="291">
        <v>-0.77779999999999916</v>
      </c>
      <c r="G40" s="121">
        <v>1</v>
      </c>
      <c r="H40" s="26">
        <v>-0.77779999999999916</v>
      </c>
      <c r="I40" s="41">
        <v>0</v>
      </c>
      <c r="J40" s="133">
        <v>9</v>
      </c>
      <c r="K40" s="9">
        <f t="shared" si="0"/>
        <v>0</v>
      </c>
      <c r="L40" s="133"/>
      <c r="M40" s="133">
        <v>2</v>
      </c>
      <c r="N40" s="133"/>
      <c r="O40" s="133">
        <v>7</v>
      </c>
      <c r="P40" s="133"/>
      <c r="Q40" s="133"/>
      <c r="R40" s="133"/>
      <c r="S40" s="133"/>
      <c r="T40" s="133"/>
      <c r="U40" s="133"/>
      <c r="V40" s="133">
        <f t="shared" si="1"/>
        <v>9</v>
      </c>
      <c r="W40" s="24">
        <f t="shared" si="2"/>
        <v>0</v>
      </c>
      <c r="X40" s="35">
        <f t="shared" si="3"/>
        <v>0</v>
      </c>
      <c r="Y40" s="35" t="e">
        <f t="shared" si="4"/>
        <v>#DIV/0!</v>
      </c>
      <c r="Z40" s="36" t="e">
        <f t="shared" si="5"/>
        <v>#DIV/0!</v>
      </c>
      <c r="AA40" s="1"/>
      <c r="AB40" s="130" t="s">
        <v>69</v>
      </c>
      <c r="AC40" s="111" t="s">
        <v>392</v>
      </c>
      <c r="AD40" s="133"/>
      <c r="AE40" s="7"/>
      <c r="AF40" s="12"/>
      <c r="AG40" s="147"/>
      <c r="AH40" s="121"/>
      <c r="AI40" s="158"/>
      <c r="AJ40" s="133"/>
      <c r="AK40" s="1"/>
      <c r="AL40" s="130" t="s">
        <v>69</v>
      </c>
      <c r="AM40" s="111" t="s">
        <v>392</v>
      </c>
      <c r="AN40" s="133"/>
      <c r="AO40" s="7"/>
      <c r="AP40" s="12"/>
      <c r="AQ40" s="147"/>
      <c r="AR40" s="121"/>
      <c r="AS40" s="158"/>
      <c r="AT40" s="104"/>
      <c r="AU40" s="89"/>
      <c r="AV40" s="130" t="s">
        <v>69</v>
      </c>
      <c r="AW40" s="111" t="s">
        <v>392</v>
      </c>
      <c r="AX40" s="133"/>
      <c r="AY40" s="7"/>
      <c r="AZ40" s="12"/>
      <c r="BA40" s="147"/>
      <c r="BB40" s="121"/>
      <c r="BC40" s="158"/>
      <c r="BD40" s="133"/>
      <c r="BE40" s="89"/>
      <c r="BF40" s="130" t="s">
        <v>69</v>
      </c>
      <c r="BG40" s="111" t="s">
        <v>392</v>
      </c>
      <c r="BH40" s="104">
        <v>1</v>
      </c>
      <c r="BI40" s="190">
        <v>10.5</v>
      </c>
      <c r="BJ40" s="188">
        <v>10</v>
      </c>
      <c r="BK40" s="54">
        <v>-0.5</v>
      </c>
      <c r="BL40" s="53">
        <v>1</v>
      </c>
      <c r="BM40" s="218">
        <v>-0.5</v>
      </c>
      <c r="BN40" s="89"/>
      <c r="BO40" s="130" t="s">
        <v>69</v>
      </c>
      <c r="BP40" s="111" t="s">
        <v>392</v>
      </c>
      <c r="BQ40" s="134">
        <v>2</v>
      </c>
      <c r="BR40" s="190">
        <v>10.777799999999999</v>
      </c>
      <c r="BS40" s="188">
        <v>10</v>
      </c>
      <c r="BT40" s="271">
        <v>-0.77779999999999916</v>
      </c>
      <c r="BU40" s="53">
        <v>1</v>
      </c>
      <c r="BV40" s="218">
        <v>-0.77779999999999916</v>
      </c>
      <c r="BW40" s="134">
        <v>134</v>
      </c>
      <c r="BX40" s="89"/>
      <c r="BY40" s="130" t="s">
        <v>69</v>
      </c>
      <c r="BZ40" s="111" t="s">
        <v>392</v>
      </c>
      <c r="CA40" s="133">
        <v>2</v>
      </c>
      <c r="CB40" s="10">
        <v>10.777799999999999</v>
      </c>
      <c r="CC40" s="80">
        <v>10</v>
      </c>
      <c r="CD40" s="291">
        <v>-0.77779999999999916</v>
      </c>
      <c r="CE40" s="121">
        <v>1</v>
      </c>
      <c r="CF40" s="26">
        <v>-0.77779999999999916</v>
      </c>
      <c r="CG40" s="133">
        <v>140</v>
      </c>
    </row>
    <row r="41" spans="1:85" x14ac:dyDescent="0.25">
      <c r="A41" s="113" t="s">
        <v>383</v>
      </c>
      <c r="B41" s="106" t="s">
        <v>72</v>
      </c>
      <c r="C41" s="133">
        <v>1</v>
      </c>
      <c r="D41" s="11">
        <v>6.5</v>
      </c>
      <c r="E41" s="12">
        <v>6</v>
      </c>
      <c r="F41" s="147">
        <v>-0.5</v>
      </c>
      <c r="G41" s="121">
        <v>5</v>
      </c>
      <c r="H41" s="158">
        <v>-2.5</v>
      </c>
      <c r="I41" s="41">
        <v>4</v>
      </c>
      <c r="J41" s="133">
        <v>5</v>
      </c>
      <c r="K41" s="9">
        <f t="shared" si="0"/>
        <v>0.8</v>
      </c>
      <c r="L41" s="133">
        <v>3</v>
      </c>
      <c r="M41" s="133">
        <v>2</v>
      </c>
      <c r="N41" s="133">
        <v>1</v>
      </c>
      <c r="O41" s="133">
        <v>2</v>
      </c>
      <c r="P41" s="133"/>
      <c r="Q41" s="133">
        <v>1</v>
      </c>
      <c r="R41" s="133"/>
      <c r="S41" s="133"/>
      <c r="T41" s="133"/>
      <c r="U41" s="133"/>
      <c r="V41" s="133">
        <f t="shared" si="1"/>
        <v>9</v>
      </c>
      <c r="W41" s="24">
        <f t="shared" si="2"/>
        <v>0.6</v>
      </c>
      <c r="X41" s="35">
        <f t="shared" si="3"/>
        <v>0.33333333333333331</v>
      </c>
      <c r="Y41" s="35">
        <f t="shared" si="4"/>
        <v>0</v>
      </c>
      <c r="Z41" s="36" t="e">
        <f t="shared" si="5"/>
        <v>#DIV/0!</v>
      </c>
      <c r="AA41" s="1"/>
      <c r="AB41" s="113" t="s">
        <v>379</v>
      </c>
      <c r="AC41" s="106" t="s">
        <v>72</v>
      </c>
      <c r="AD41" s="133">
        <v>2</v>
      </c>
      <c r="AE41" s="10">
        <v>6.333333333333333</v>
      </c>
      <c r="AF41" s="80">
        <v>6</v>
      </c>
      <c r="AG41" s="27">
        <v>-0.33333333333333304</v>
      </c>
      <c r="AH41" s="121">
        <v>5</v>
      </c>
      <c r="AI41" s="158">
        <v>-1.6666666666666652</v>
      </c>
      <c r="AJ41" s="133">
        <v>172</v>
      </c>
      <c r="AK41" s="1"/>
      <c r="AL41" s="113" t="s">
        <v>379</v>
      </c>
      <c r="AM41" s="106" t="s">
        <v>72</v>
      </c>
      <c r="AN41" s="133">
        <v>2</v>
      </c>
      <c r="AO41" s="10">
        <v>6.333333333333333</v>
      </c>
      <c r="AP41" s="80">
        <v>6</v>
      </c>
      <c r="AQ41" s="27">
        <v>-0.33333333333333304</v>
      </c>
      <c r="AR41" s="121">
        <v>5</v>
      </c>
      <c r="AS41" s="158">
        <v>-1.6666666666666652</v>
      </c>
      <c r="AT41" s="104">
        <v>180</v>
      </c>
      <c r="AV41" s="113" t="s">
        <v>379</v>
      </c>
      <c r="AW41" s="106" t="s">
        <v>72</v>
      </c>
      <c r="AX41" s="134">
        <v>1</v>
      </c>
      <c r="AY41" s="15">
        <v>6.5</v>
      </c>
      <c r="AZ41" s="18">
        <v>6</v>
      </c>
      <c r="BA41" s="52">
        <f>+AZ41-AY41</f>
        <v>-0.5</v>
      </c>
      <c r="BB41" s="53">
        <v>5</v>
      </c>
      <c r="BC41" s="159">
        <f>+BA41*BB41</f>
        <v>-2.5</v>
      </c>
      <c r="BD41" s="134">
        <v>153</v>
      </c>
      <c r="BF41" s="113" t="s">
        <v>383</v>
      </c>
      <c r="BG41" s="106" t="s">
        <v>72</v>
      </c>
      <c r="BH41" s="133">
        <v>1</v>
      </c>
      <c r="BI41" s="11">
        <v>6.5</v>
      </c>
      <c r="BJ41" s="12">
        <v>6</v>
      </c>
      <c r="BK41" s="147">
        <v>-0.5</v>
      </c>
      <c r="BL41" s="121">
        <v>5</v>
      </c>
      <c r="BM41" s="158">
        <v>-2.5</v>
      </c>
      <c r="BO41" s="113" t="s">
        <v>383</v>
      </c>
      <c r="BP41" s="106" t="s">
        <v>72</v>
      </c>
      <c r="BQ41" s="133">
        <v>1</v>
      </c>
      <c r="BR41" s="11">
        <v>6.5</v>
      </c>
      <c r="BS41" s="12">
        <v>6</v>
      </c>
      <c r="BT41" s="147">
        <v>-0.5</v>
      </c>
      <c r="BU41" s="121">
        <v>5</v>
      </c>
      <c r="BV41" s="158">
        <v>-2.5</v>
      </c>
      <c r="BW41" s="133">
        <v>160</v>
      </c>
      <c r="BY41" s="113" t="s">
        <v>383</v>
      </c>
      <c r="BZ41" s="106" t="s">
        <v>72</v>
      </c>
      <c r="CA41" s="133">
        <v>1</v>
      </c>
      <c r="CB41" s="11">
        <v>6.5</v>
      </c>
      <c r="CC41" s="12">
        <v>6</v>
      </c>
      <c r="CD41" s="147">
        <v>-0.5</v>
      </c>
      <c r="CE41" s="121">
        <v>5</v>
      </c>
      <c r="CF41" s="26">
        <v>-2.5</v>
      </c>
      <c r="CG41" s="133">
        <v>169</v>
      </c>
    </row>
    <row r="42" spans="1:85" x14ac:dyDescent="0.25">
      <c r="A42" s="161" t="s">
        <v>325</v>
      </c>
      <c r="B42" s="115" t="s">
        <v>326</v>
      </c>
      <c r="C42" s="134"/>
      <c r="D42" s="13">
        <v>9.1750000000000007</v>
      </c>
      <c r="E42" s="18">
        <v>8.3000000000000007</v>
      </c>
      <c r="F42" s="52">
        <f>+E42-D42</f>
        <v>-0.875</v>
      </c>
      <c r="G42" s="53">
        <v>3</v>
      </c>
      <c r="H42" s="284">
        <f>+F42*G42</f>
        <v>-2.625</v>
      </c>
      <c r="I42" s="61">
        <v>5</v>
      </c>
      <c r="J42" s="134">
        <v>14</v>
      </c>
      <c r="K42" s="28">
        <f t="shared" si="0"/>
        <v>0.35714285714285715</v>
      </c>
      <c r="L42" s="134">
        <v>4</v>
      </c>
      <c r="M42" s="134">
        <v>4</v>
      </c>
      <c r="N42" s="134">
        <v>1</v>
      </c>
      <c r="O42" s="134">
        <v>8</v>
      </c>
      <c r="P42" s="134"/>
      <c r="Q42" s="134">
        <v>2</v>
      </c>
      <c r="R42" s="134"/>
      <c r="S42" s="134"/>
      <c r="T42" s="134"/>
      <c r="U42" s="134"/>
      <c r="V42" s="134">
        <f t="shared" si="1"/>
        <v>19</v>
      </c>
      <c r="W42" s="32">
        <f t="shared" si="2"/>
        <v>0.5</v>
      </c>
      <c r="X42" s="33">
        <f t="shared" si="3"/>
        <v>0.1111111111111111</v>
      </c>
      <c r="Y42" s="33">
        <f t="shared" si="4"/>
        <v>0</v>
      </c>
      <c r="Z42" s="34" t="e">
        <f t="shared" si="5"/>
        <v>#DIV/0!</v>
      </c>
      <c r="AA42" s="1"/>
      <c r="AB42" s="161" t="s">
        <v>325</v>
      </c>
      <c r="AC42" s="115" t="s">
        <v>326</v>
      </c>
      <c r="AD42" s="133">
        <v>3</v>
      </c>
      <c r="AE42" s="7">
        <v>9.3000000000000007</v>
      </c>
      <c r="AF42" s="12">
        <v>8.3000000000000007</v>
      </c>
      <c r="AG42" s="147">
        <v>-1</v>
      </c>
      <c r="AH42" s="121">
        <v>3</v>
      </c>
      <c r="AI42" s="158">
        <v>-3</v>
      </c>
      <c r="AJ42" s="133">
        <v>194</v>
      </c>
      <c r="AK42" s="1"/>
      <c r="AL42" s="161" t="s">
        <v>325</v>
      </c>
      <c r="AM42" s="115" t="s">
        <v>326</v>
      </c>
      <c r="AN42" s="133">
        <v>3</v>
      </c>
      <c r="AO42" s="7">
        <v>9.3000000000000007</v>
      </c>
      <c r="AP42" s="12">
        <v>8.3000000000000007</v>
      </c>
      <c r="AQ42" s="147">
        <v>-1</v>
      </c>
      <c r="AR42" s="121">
        <v>3</v>
      </c>
      <c r="AS42" s="158">
        <v>-3</v>
      </c>
      <c r="AT42" s="104">
        <v>201</v>
      </c>
      <c r="AV42" s="161" t="s">
        <v>325</v>
      </c>
      <c r="AW42" s="115" t="s">
        <v>326</v>
      </c>
      <c r="AX42" s="133"/>
      <c r="AY42" s="7">
        <v>9.3000000000000007</v>
      </c>
      <c r="AZ42" s="12">
        <v>8.3000000000000007</v>
      </c>
      <c r="BA42" s="147">
        <v>-1</v>
      </c>
      <c r="BB42" s="121">
        <v>3</v>
      </c>
      <c r="BC42" s="158">
        <v>-3</v>
      </c>
      <c r="BD42" s="133">
        <v>160</v>
      </c>
      <c r="BF42" s="161" t="s">
        <v>325</v>
      </c>
      <c r="BG42" s="115" t="s">
        <v>326</v>
      </c>
      <c r="BH42" s="133"/>
      <c r="BI42" s="7">
        <v>9.3000000000000007</v>
      </c>
      <c r="BJ42" s="12">
        <v>8.3000000000000007</v>
      </c>
      <c r="BK42" s="147">
        <v>-1</v>
      </c>
      <c r="BL42" s="121">
        <v>3</v>
      </c>
      <c r="BM42" s="158">
        <v>-3</v>
      </c>
      <c r="BO42" s="161" t="s">
        <v>325</v>
      </c>
      <c r="BP42" s="115" t="s">
        <v>326</v>
      </c>
      <c r="BQ42" s="133"/>
      <c r="BR42" s="7">
        <v>9.3000000000000007</v>
      </c>
      <c r="BS42" s="12">
        <v>8.3000000000000007</v>
      </c>
      <c r="BT42" s="147">
        <v>-1</v>
      </c>
      <c r="BU42" s="121">
        <v>3</v>
      </c>
      <c r="BV42" s="158">
        <v>-3</v>
      </c>
      <c r="BW42" s="133">
        <v>166</v>
      </c>
      <c r="BY42" s="161" t="s">
        <v>325</v>
      </c>
      <c r="BZ42" s="115" t="s">
        <v>326</v>
      </c>
      <c r="CA42" s="134"/>
      <c r="CB42" s="13">
        <v>9.1750000000000007</v>
      </c>
      <c r="CC42" s="18">
        <v>8.3000000000000007</v>
      </c>
      <c r="CD42" s="52">
        <f>+CC42-CB42</f>
        <v>-0.875</v>
      </c>
      <c r="CE42" s="53">
        <v>3</v>
      </c>
      <c r="CF42" s="284">
        <f>+CD42*CE42</f>
        <v>-2.625</v>
      </c>
      <c r="CG42" s="134">
        <v>174</v>
      </c>
    </row>
    <row r="43" spans="1:85" ht="15.75" thickBot="1" x14ac:dyDescent="0.3">
      <c r="A43" s="110" t="s">
        <v>327</v>
      </c>
      <c r="B43" s="106" t="s">
        <v>74</v>
      </c>
      <c r="C43" s="133">
        <v>1</v>
      </c>
      <c r="D43" s="11">
        <v>5.7111000000000001</v>
      </c>
      <c r="E43" s="12">
        <v>6.0833000000000004</v>
      </c>
      <c r="F43" s="147">
        <v>0.37220000000000031</v>
      </c>
      <c r="G43" s="121">
        <v>5</v>
      </c>
      <c r="H43" s="158">
        <v>1.8610000000000015</v>
      </c>
      <c r="I43" s="41">
        <v>32</v>
      </c>
      <c r="J43" s="133">
        <v>17</v>
      </c>
      <c r="K43" s="9">
        <f t="shared" si="0"/>
        <v>1.8823529411764706</v>
      </c>
      <c r="L43" s="133">
        <v>18</v>
      </c>
      <c r="M43" s="133">
        <v>6</v>
      </c>
      <c r="N43" s="133">
        <v>14</v>
      </c>
      <c r="O43" s="133">
        <v>8</v>
      </c>
      <c r="P43" s="133"/>
      <c r="Q43" s="133">
        <v>3</v>
      </c>
      <c r="R43" s="133"/>
      <c r="S43" s="133"/>
      <c r="T43" s="133"/>
      <c r="U43" s="133"/>
      <c r="V43" s="133">
        <f t="shared" si="1"/>
        <v>49</v>
      </c>
      <c r="W43" s="24">
        <f t="shared" si="2"/>
        <v>0.75</v>
      </c>
      <c r="X43" s="35">
        <f t="shared" si="3"/>
        <v>0.63636363636363635</v>
      </c>
      <c r="Y43" s="35">
        <f t="shared" si="4"/>
        <v>0</v>
      </c>
      <c r="Z43" s="36" t="e">
        <f t="shared" si="5"/>
        <v>#DIV/0!</v>
      </c>
      <c r="AA43" s="1"/>
      <c r="AB43" s="110" t="s">
        <v>73</v>
      </c>
      <c r="AC43" s="106" t="s">
        <v>74</v>
      </c>
      <c r="AD43" s="133">
        <v>6</v>
      </c>
      <c r="AE43" s="11">
        <v>6.2539682539682548</v>
      </c>
      <c r="AF43" s="12">
        <v>6.0833000000000004</v>
      </c>
      <c r="AG43" s="147">
        <v>-0.17066825396825447</v>
      </c>
      <c r="AH43" s="121">
        <v>5</v>
      </c>
      <c r="AI43" s="158">
        <v>-0.85334126984127234</v>
      </c>
      <c r="AJ43" s="133">
        <v>153</v>
      </c>
      <c r="AK43" s="1"/>
      <c r="AL43" s="110" t="s">
        <v>73</v>
      </c>
      <c r="AM43" s="106" t="s">
        <v>74</v>
      </c>
      <c r="AN43" s="133">
        <v>6</v>
      </c>
      <c r="AO43" s="11">
        <v>6.2539682539682548</v>
      </c>
      <c r="AP43" s="12">
        <v>6.0833000000000004</v>
      </c>
      <c r="AQ43" s="147">
        <v>-0.17066825396825447</v>
      </c>
      <c r="AR43" s="121">
        <v>5</v>
      </c>
      <c r="AS43" s="158">
        <v>-0.85334126984127234</v>
      </c>
      <c r="AT43" s="104">
        <v>161</v>
      </c>
      <c r="AV43" s="110" t="s">
        <v>73</v>
      </c>
      <c r="AW43" s="106" t="s">
        <v>74</v>
      </c>
      <c r="AX43" s="134">
        <v>1</v>
      </c>
      <c r="AY43" s="15">
        <v>5.7111000000000001</v>
      </c>
      <c r="AZ43" s="18">
        <v>6.0833000000000004</v>
      </c>
      <c r="BA43" s="52">
        <f>+AZ43-AY43</f>
        <v>0.37220000000000031</v>
      </c>
      <c r="BB43" s="53">
        <v>5</v>
      </c>
      <c r="BC43" s="159">
        <f>+BA43*BB43</f>
        <v>1.8610000000000015</v>
      </c>
      <c r="BD43" s="134">
        <v>40</v>
      </c>
      <c r="BF43" s="110" t="s">
        <v>327</v>
      </c>
      <c r="BG43" s="106" t="s">
        <v>74</v>
      </c>
      <c r="BH43" s="133">
        <v>1</v>
      </c>
      <c r="BI43" s="11">
        <v>5.7111000000000001</v>
      </c>
      <c r="BJ43" s="12">
        <v>6.0833000000000004</v>
      </c>
      <c r="BK43" s="147">
        <v>0.37220000000000031</v>
      </c>
      <c r="BL43" s="121">
        <v>5</v>
      </c>
      <c r="BM43" s="158">
        <v>1.8610000000000015</v>
      </c>
      <c r="BO43" s="110" t="s">
        <v>327</v>
      </c>
      <c r="BP43" s="106" t="s">
        <v>74</v>
      </c>
      <c r="BQ43" s="133">
        <v>1</v>
      </c>
      <c r="BR43" s="11">
        <v>5.7111000000000001</v>
      </c>
      <c r="BS43" s="12">
        <v>6.0833000000000004</v>
      </c>
      <c r="BT43" s="147">
        <v>0.37220000000000031</v>
      </c>
      <c r="BU43" s="121">
        <v>5</v>
      </c>
      <c r="BV43" s="158">
        <v>1.8610000000000015</v>
      </c>
      <c r="BW43" s="133">
        <v>40</v>
      </c>
      <c r="BY43" s="110" t="s">
        <v>327</v>
      </c>
      <c r="BZ43" s="106" t="s">
        <v>74</v>
      </c>
      <c r="CA43" s="133">
        <v>1</v>
      </c>
      <c r="CB43" s="11">
        <v>5.7111000000000001</v>
      </c>
      <c r="CC43" s="12">
        <v>6.0833000000000004</v>
      </c>
      <c r="CD43" s="147">
        <v>0.37220000000000031</v>
      </c>
      <c r="CE43" s="121">
        <v>5</v>
      </c>
      <c r="CF43" s="26">
        <v>1.8610000000000015</v>
      </c>
      <c r="CG43" s="133">
        <v>41</v>
      </c>
    </row>
    <row r="44" spans="1:85" x14ac:dyDescent="0.25">
      <c r="A44" s="89" t="s">
        <v>423</v>
      </c>
      <c r="C44" s="90" t="s">
        <v>0</v>
      </c>
      <c r="D44" s="2" t="s">
        <v>1</v>
      </c>
      <c r="E44" s="91" t="s">
        <v>2</v>
      </c>
      <c r="F44" s="92" t="s">
        <v>3</v>
      </c>
      <c r="G44" s="93" t="s">
        <v>2</v>
      </c>
      <c r="H44" s="94" t="s">
        <v>4</v>
      </c>
      <c r="I44" s="1"/>
      <c r="J44" s="1"/>
      <c r="K44" s="1"/>
      <c r="L44" s="1" t="s">
        <v>272</v>
      </c>
      <c r="M44" s="1" t="s">
        <v>272</v>
      </c>
      <c r="N44" s="1" t="s">
        <v>275</v>
      </c>
      <c r="O44" s="1" t="s">
        <v>277</v>
      </c>
      <c r="P44" s="1" t="s">
        <v>280</v>
      </c>
      <c r="Q44" s="1" t="s">
        <v>277</v>
      </c>
      <c r="R44" s="1" t="s">
        <v>283</v>
      </c>
      <c r="S44" s="1" t="s">
        <v>285</v>
      </c>
      <c r="T44" s="1" t="s">
        <v>312</v>
      </c>
      <c r="U44" s="1" t="s">
        <v>313</v>
      </c>
      <c r="V44" s="1"/>
      <c r="W44" s="1"/>
      <c r="X44" s="1"/>
      <c r="Y44" s="1"/>
      <c r="Z44" s="1"/>
      <c r="AA44" s="1"/>
      <c r="AB44" s="1" t="s">
        <v>353</v>
      </c>
      <c r="AC44" s="1"/>
      <c r="AD44" s="174" t="s">
        <v>0</v>
      </c>
      <c r="AE44" s="2" t="s">
        <v>1</v>
      </c>
      <c r="AF44" s="2" t="s">
        <v>2</v>
      </c>
      <c r="AG44" s="172" t="s">
        <v>3</v>
      </c>
      <c r="AH44" s="173" t="s">
        <v>2</v>
      </c>
      <c r="AI44" s="67" t="s">
        <v>4</v>
      </c>
      <c r="AJ44" s="195" t="s">
        <v>354</v>
      </c>
      <c r="AK44" s="1"/>
      <c r="AL44" s="1" t="s">
        <v>373</v>
      </c>
      <c r="AM44" s="1"/>
      <c r="AN44" s="174" t="s">
        <v>0</v>
      </c>
      <c r="AO44" s="2" t="s">
        <v>1</v>
      </c>
      <c r="AP44" s="91" t="s">
        <v>2</v>
      </c>
      <c r="AQ44" s="92" t="s">
        <v>3</v>
      </c>
      <c r="AR44" s="93" t="s">
        <v>2</v>
      </c>
      <c r="AS44" s="94" t="s">
        <v>4</v>
      </c>
      <c r="AT44" s="177" t="s">
        <v>354</v>
      </c>
      <c r="AV44" s="89" t="s">
        <v>376</v>
      </c>
      <c r="AW44" s="89"/>
      <c r="AX44" s="90" t="s">
        <v>0</v>
      </c>
      <c r="AY44" s="2" t="s">
        <v>1</v>
      </c>
      <c r="AZ44" s="91" t="s">
        <v>2</v>
      </c>
      <c r="BA44" s="92" t="s">
        <v>3</v>
      </c>
      <c r="BB44" s="93" t="s">
        <v>2</v>
      </c>
      <c r="BC44" s="94" t="s">
        <v>4</v>
      </c>
      <c r="BD44" s="177" t="s">
        <v>354</v>
      </c>
      <c r="BF44" s="89" t="s">
        <v>390</v>
      </c>
      <c r="BG44" s="89"/>
      <c r="BH44" s="174" t="s">
        <v>0</v>
      </c>
      <c r="BI44" s="2" t="s">
        <v>1</v>
      </c>
      <c r="BJ44" s="2" t="s">
        <v>2</v>
      </c>
      <c r="BK44" s="172" t="s">
        <v>3</v>
      </c>
      <c r="BL44" s="173" t="s">
        <v>2</v>
      </c>
      <c r="BM44" s="67" t="s">
        <v>4</v>
      </c>
      <c r="BO44" s="89" t="s">
        <v>417</v>
      </c>
      <c r="BP44" s="89"/>
      <c r="BQ44" s="90" t="s">
        <v>0</v>
      </c>
      <c r="BR44" s="2" t="s">
        <v>1</v>
      </c>
      <c r="BS44" s="91" t="s">
        <v>2</v>
      </c>
      <c r="BT44" s="92" t="s">
        <v>3</v>
      </c>
      <c r="BU44" s="93" t="s">
        <v>2</v>
      </c>
      <c r="BV44" s="94" t="s">
        <v>4</v>
      </c>
      <c r="BW44" s="177" t="s">
        <v>354</v>
      </c>
      <c r="BY44" s="89" t="s">
        <v>438</v>
      </c>
      <c r="BZ44" s="89"/>
      <c r="CA44" s="90" t="s">
        <v>0</v>
      </c>
      <c r="CB44" s="2" t="s">
        <v>1</v>
      </c>
      <c r="CC44" s="91" t="s">
        <v>2</v>
      </c>
      <c r="CD44" s="92" t="s">
        <v>3</v>
      </c>
      <c r="CE44" s="93" t="s">
        <v>2</v>
      </c>
      <c r="CF44" s="94" t="s">
        <v>4</v>
      </c>
      <c r="CG44" s="177" t="s">
        <v>354</v>
      </c>
    </row>
    <row r="45" spans="1:85" x14ac:dyDescent="0.25">
      <c r="A45" s="89" t="s">
        <v>424</v>
      </c>
      <c r="C45" s="95" t="s">
        <v>5</v>
      </c>
      <c r="D45" s="3" t="s">
        <v>6</v>
      </c>
      <c r="E45" s="95" t="s">
        <v>7</v>
      </c>
      <c r="F45" s="96"/>
      <c r="G45" s="97" t="s">
        <v>7</v>
      </c>
      <c r="H45" s="98" t="s">
        <v>3</v>
      </c>
      <c r="I45" s="1"/>
      <c r="J45" s="1"/>
      <c r="K45" s="1"/>
      <c r="L45" s="1" t="s">
        <v>273</v>
      </c>
      <c r="M45" s="1" t="s">
        <v>273</v>
      </c>
      <c r="N45" s="1" t="s">
        <v>276</v>
      </c>
      <c r="O45" s="1" t="s">
        <v>278</v>
      </c>
      <c r="P45" s="1" t="s">
        <v>281</v>
      </c>
      <c r="Q45" s="1" t="s">
        <v>282</v>
      </c>
      <c r="R45" s="1" t="s">
        <v>284</v>
      </c>
      <c r="S45" s="1" t="s">
        <v>286</v>
      </c>
      <c r="T45" s="1" t="s">
        <v>284</v>
      </c>
      <c r="U45" s="1" t="s">
        <v>286</v>
      </c>
      <c r="V45" s="1"/>
      <c r="W45" s="1"/>
      <c r="X45" s="1"/>
      <c r="Y45" s="1"/>
      <c r="Z45" s="1"/>
      <c r="AA45" s="1"/>
      <c r="AB45" s="1"/>
      <c r="AC45" s="1"/>
      <c r="AD45" s="3" t="s">
        <v>5</v>
      </c>
      <c r="AE45" s="3" t="s">
        <v>6</v>
      </c>
      <c r="AF45" s="3" t="s">
        <v>7</v>
      </c>
      <c r="AG45" s="68"/>
      <c r="AH45" s="69" t="s">
        <v>7</v>
      </c>
      <c r="AI45" s="70" t="s">
        <v>3</v>
      </c>
      <c r="AJ45" s="68" t="s">
        <v>355</v>
      </c>
      <c r="AK45" s="1"/>
      <c r="AL45" s="1"/>
      <c r="AM45" s="1"/>
      <c r="AN45" s="3" t="s">
        <v>5</v>
      </c>
      <c r="AO45" s="3" t="s">
        <v>6</v>
      </c>
      <c r="AP45" s="95" t="s">
        <v>7</v>
      </c>
      <c r="AQ45" s="96"/>
      <c r="AR45" s="97" t="s">
        <v>7</v>
      </c>
      <c r="AS45" s="98" t="s">
        <v>3</v>
      </c>
      <c r="AT45" s="96" t="s">
        <v>355</v>
      </c>
      <c r="AV45" s="89" t="s">
        <v>377</v>
      </c>
      <c r="AW45" s="89"/>
      <c r="AX45" s="95" t="s">
        <v>5</v>
      </c>
      <c r="AY45" s="3" t="s">
        <v>6</v>
      </c>
      <c r="AZ45" s="95" t="s">
        <v>7</v>
      </c>
      <c r="BA45" s="96"/>
      <c r="BB45" s="97" t="s">
        <v>7</v>
      </c>
      <c r="BC45" s="98" t="s">
        <v>3</v>
      </c>
      <c r="BD45" s="96" t="s">
        <v>355</v>
      </c>
      <c r="BF45" s="89" t="s">
        <v>377</v>
      </c>
      <c r="BG45" s="89"/>
      <c r="BH45" s="3" t="s">
        <v>5</v>
      </c>
      <c r="BI45" s="3" t="s">
        <v>6</v>
      </c>
      <c r="BJ45" s="3" t="s">
        <v>7</v>
      </c>
      <c r="BK45" s="68"/>
      <c r="BL45" s="69" t="s">
        <v>7</v>
      </c>
      <c r="BM45" s="70" t="s">
        <v>3</v>
      </c>
      <c r="BO45" s="89"/>
      <c r="BP45" s="89"/>
      <c r="BQ45" s="95" t="s">
        <v>5</v>
      </c>
      <c r="BR45" s="3" t="s">
        <v>6</v>
      </c>
      <c r="BS45" s="95" t="s">
        <v>7</v>
      </c>
      <c r="BT45" s="96"/>
      <c r="BU45" s="97" t="s">
        <v>7</v>
      </c>
      <c r="BV45" s="98" t="s">
        <v>3</v>
      </c>
      <c r="BW45" s="96" t="s">
        <v>355</v>
      </c>
      <c r="BY45" s="89"/>
      <c r="BZ45" s="89"/>
      <c r="CA45" s="95" t="s">
        <v>5</v>
      </c>
      <c r="CB45" s="3" t="s">
        <v>6</v>
      </c>
      <c r="CC45" s="95" t="s">
        <v>7</v>
      </c>
      <c r="CD45" s="96"/>
      <c r="CE45" s="97" t="s">
        <v>7</v>
      </c>
      <c r="CF45" s="98" t="s">
        <v>3</v>
      </c>
      <c r="CG45" s="96" t="s">
        <v>355</v>
      </c>
    </row>
    <row r="46" spans="1:85" x14ac:dyDescent="0.25">
      <c r="C46" s="95"/>
      <c r="D46" s="3"/>
      <c r="E46" s="95"/>
      <c r="F46" s="96"/>
      <c r="G46" s="97" t="s">
        <v>8</v>
      </c>
      <c r="H46" s="99" t="s">
        <v>9</v>
      </c>
      <c r="I46" s="1"/>
      <c r="J46" s="1"/>
      <c r="K46" s="1"/>
      <c r="L46" s="1" t="s">
        <v>263</v>
      </c>
      <c r="M46" s="1" t="s">
        <v>274</v>
      </c>
      <c r="N46" s="1" t="s">
        <v>6</v>
      </c>
      <c r="O46" s="1" t="s">
        <v>279</v>
      </c>
      <c r="P46" s="1" t="s">
        <v>279</v>
      </c>
      <c r="Q46" s="1" t="s">
        <v>6</v>
      </c>
      <c r="R46" s="1" t="s">
        <v>6</v>
      </c>
      <c r="S46" s="1" t="s">
        <v>6</v>
      </c>
      <c r="T46" s="1" t="s">
        <v>6</v>
      </c>
      <c r="U46" s="1" t="s">
        <v>6</v>
      </c>
      <c r="V46" s="1"/>
      <c r="W46" s="1" t="s">
        <v>271</v>
      </c>
      <c r="X46" s="1" t="s">
        <v>268</v>
      </c>
      <c r="Y46" s="1" t="s">
        <v>269</v>
      </c>
      <c r="Z46" s="1" t="s">
        <v>270</v>
      </c>
      <c r="AA46" s="1"/>
      <c r="AB46" s="1"/>
      <c r="AC46" s="1"/>
      <c r="AD46" s="3"/>
      <c r="AE46" s="3"/>
      <c r="AF46" s="3"/>
      <c r="AG46" s="68"/>
      <c r="AH46" s="69" t="s">
        <v>8</v>
      </c>
      <c r="AI46" s="69" t="s">
        <v>9</v>
      </c>
      <c r="AJ46" s="68" t="s">
        <v>356</v>
      </c>
      <c r="AK46" s="1"/>
      <c r="AL46" s="1"/>
      <c r="AM46" s="1"/>
      <c r="AN46" s="3"/>
      <c r="AO46" s="3"/>
      <c r="AP46" s="95"/>
      <c r="AQ46" s="96"/>
      <c r="AR46" s="97" t="s">
        <v>8</v>
      </c>
      <c r="AS46" s="99" t="s">
        <v>9</v>
      </c>
      <c r="AT46" s="96" t="s">
        <v>374</v>
      </c>
      <c r="AV46" s="89"/>
      <c r="AW46" s="89"/>
      <c r="AX46" s="95"/>
      <c r="AY46" s="3"/>
      <c r="AZ46" s="95"/>
      <c r="BA46" s="96"/>
      <c r="BB46" s="97" t="s">
        <v>8</v>
      </c>
      <c r="BC46" s="99" t="s">
        <v>9</v>
      </c>
      <c r="BD46" s="96" t="s">
        <v>378</v>
      </c>
      <c r="BF46" s="89"/>
      <c r="BG46" s="89"/>
      <c r="BH46" s="3"/>
      <c r="BI46" s="3"/>
      <c r="BJ46" s="3"/>
      <c r="BK46" s="68"/>
      <c r="BL46" s="69" t="s">
        <v>8</v>
      </c>
      <c r="BM46" s="69" t="s">
        <v>9</v>
      </c>
      <c r="BO46" s="89"/>
      <c r="BP46" s="89"/>
      <c r="BQ46" s="95"/>
      <c r="BR46" s="3"/>
      <c r="BS46" s="95"/>
      <c r="BT46" s="96"/>
      <c r="BU46" s="97" t="s">
        <v>8</v>
      </c>
      <c r="BV46" s="99" t="s">
        <v>9</v>
      </c>
      <c r="BW46" s="96" t="s">
        <v>418</v>
      </c>
      <c r="BY46" s="89"/>
      <c r="BZ46" s="89"/>
      <c r="CA46" s="95"/>
      <c r="CB46" s="3"/>
      <c r="CC46" s="95"/>
      <c r="CD46" s="96"/>
      <c r="CE46" s="97" t="s">
        <v>8</v>
      </c>
      <c r="CF46" s="99" t="s">
        <v>9</v>
      </c>
      <c r="CG46" s="96" t="s">
        <v>437</v>
      </c>
    </row>
    <row r="47" spans="1:85" ht="15.75" thickBot="1" x14ac:dyDescent="0.3">
      <c r="C47" s="95"/>
      <c r="D47" s="4" t="s">
        <v>10</v>
      </c>
      <c r="E47" s="100" t="s">
        <v>11</v>
      </c>
      <c r="F47" s="101" t="s">
        <v>12</v>
      </c>
      <c r="G47" s="102" t="s">
        <v>13</v>
      </c>
      <c r="H47" s="102" t="s">
        <v>14</v>
      </c>
      <c r="I47" s="58" t="s">
        <v>258</v>
      </c>
      <c r="J47" s="58" t="s">
        <v>258</v>
      </c>
      <c r="K47" s="58" t="s">
        <v>261</v>
      </c>
      <c r="L47" s="58">
        <v>0</v>
      </c>
      <c r="M47" s="58">
        <v>0</v>
      </c>
      <c r="N47" s="58">
        <v>1</v>
      </c>
      <c r="O47" s="58">
        <v>-1</v>
      </c>
      <c r="P47" s="58">
        <v>2</v>
      </c>
      <c r="Q47" s="58">
        <v>-2</v>
      </c>
      <c r="R47" s="58">
        <v>3</v>
      </c>
      <c r="S47" s="58">
        <v>-3</v>
      </c>
      <c r="T47" s="58">
        <v>4</v>
      </c>
      <c r="U47" s="58">
        <v>-4</v>
      </c>
      <c r="V47" s="58"/>
      <c r="W47" s="58" t="s">
        <v>266</v>
      </c>
      <c r="X47" s="58" t="s">
        <v>266</v>
      </c>
      <c r="Y47" s="58" t="s">
        <v>266</v>
      </c>
      <c r="Z47" s="58" t="s">
        <v>266</v>
      </c>
      <c r="AA47" s="1"/>
      <c r="AB47" s="1"/>
      <c r="AC47" s="1"/>
      <c r="AD47" s="3"/>
      <c r="AE47" s="4" t="s">
        <v>10</v>
      </c>
      <c r="AF47" s="4" t="s">
        <v>11</v>
      </c>
      <c r="AG47" s="167" t="s">
        <v>12</v>
      </c>
      <c r="AH47" s="58" t="s">
        <v>13</v>
      </c>
      <c r="AI47" s="58" t="s">
        <v>14</v>
      </c>
      <c r="AJ47" s="167"/>
      <c r="AK47" s="1"/>
      <c r="AL47" s="1"/>
      <c r="AM47" s="1"/>
      <c r="AN47" s="3"/>
      <c r="AO47" s="4" t="s">
        <v>10</v>
      </c>
      <c r="AP47" s="100" t="s">
        <v>11</v>
      </c>
      <c r="AQ47" s="101" t="s">
        <v>12</v>
      </c>
      <c r="AR47" s="102" t="s">
        <v>13</v>
      </c>
      <c r="AS47" s="102" t="s">
        <v>14</v>
      </c>
      <c r="AT47" s="101"/>
      <c r="AV47" s="89"/>
      <c r="AW47" s="89"/>
      <c r="AX47" s="95"/>
      <c r="AY47" s="4" t="s">
        <v>10</v>
      </c>
      <c r="AZ47" s="100" t="s">
        <v>11</v>
      </c>
      <c r="BA47" s="101" t="s">
        <v>12</v>
      </c>
      <c r="BB47" s="102" t="s">
        <v>13</v>
      </c>
      <c r="BC47" s="102" t="s">
        <v>14</v>
      </c>
      <c r="BD47" s="101"/>
      <c r="BF47" s="89"/>
      <c r="BG47" s="89"/>
      <c r="BH47" s="3"/>
      <c r="BI47" s="4" t="s">
        <v>10</v>
      </c>
      <c r="BJ47" s="4" t="s">
        <v>11</v>
      </c>
      <c r="BK47" s="167" t="s">
        <v>12</v>
      </c>
      <c r="BL47" s="58" t="s">
        <v>13</v>
      </c>
      <c r="BM47" s="58" t="s">
        <v>14</v>
      </c>
      <c r="BO47" s="89"/>
      <c r="BP47" s="89"/>
      <c r="BQ47" s="184"/>
      <c r="BR47" s="205" t="s">
        <v>10</v>
      </c>
      <c r="BS47" s="86" t="s">
        <v>11</v>
      </c>
      <c r="BT47" s="87" t="s">
        <v>12</v>
      </c>
      <c r="BU47" s="185" t="s">
        <v>13</v>
      </c>
      <c r="BV47" s="185" t="s">
        <v>14</v>
      </c>
      <c r="BW47" s="87">
        <v>2016</v>
      </c>
      <c r="BY47" s="89"/>
      <c r="BZ47" s="89"/>
      <c r="CA47" s="95"/>
      <c r="CB47" s="4" t="s">
        <v>10</v>
      </c>
      <c r="CC47" s="100" t="s">
        <v>11</v>
      </c>
      <c r="CD47" s="101" t="s">
        <v>12</v>
      </c>
      <c r="CE47" s="102" t="s">
        <v>13</v>
      </c>
      <c r="CF47" s="102" t="s">
        <v>14</v>
      </c>
      <c r="CG47" s="101">
        <v>2016</v>
      </c>
    </row>
    <row r="48" spans="1:85" ht="15.75" thickBot="1" x14ac:dyDescent="0.3">
      <c r="A48" s="264" t="s">
        <v>15</v>
      </c>
      <c r="B48" s="265" t="s">
        <v>16</v>
      </c>
      <c r="C48" s="292"/>
      <c r="D48" s="292"/>
      <c r="E48" s="293"/>
      <c r="F48" s="294" t="s">
        <v>17</v>
      </c>
      <c r="G48" s="295"/>
      <c r="H48" s="296" t="s">
        <v>18</v>
      </c>
      <c r="I48" s="59" t="s">
        <v>259</v>
      </c>
      <c r="J48" s="60" t="s">
        <v>260</v>
      </c>
      <c r="K48" s="59" t="s">
        <v>262</v>
      </c>
      <c r="L48" s="30" t="s">
        <v>263</v>
      </c>
      <c r="M48" s="59" t="s">
        <v>264</v>
      </c>
      <c r="N48" s="30" t="s">
        <v>263</v>
      </c>
      <c r="O48" s="59" t="s">
        <v>264</v>
      </c>
      <c r="P48" s="30" t="s">
        <v>263</v>
      </c>
      <c r="Q48" s="59" t="s">
        <v>264</v>
      </c>
      <c r="R48" s="30" t="s">
        <v>263</v>
      </c>
      <c r="S48" s="59" t="s">
        <v>264</v>
      </c>
      <c r="T48" s="30" t="s">
        <v>263</v>
      </c>
      <c r="U48" s="59" t="s">
        <v>264</v>
      </c>
      <c r="V48" s="59" t="s">
        <v>265</v>
      </c>
      <c r="W48" s="59" t="s">
        <v>267</v>
      </c>
      <c r="X48" s="59" t="s">
        <v>267</v>
      </c>
      <c r="Y48" s="59" t="s">
        <v>267</v>
      </c>
      <c r="Z48" s="59" t="s">
        <v>267</v>
      </c>
      <c r="AA48" s="1"/>
      <c r="AB48" s="1"/>
      <c r="AC48" s="1"/>
      <c r="AD48" s="57"/>
      <c r="AE48" s="57"/>
      <c r="AF48" s="57"/>
      <c r="AG48" s="40" t="s">
        <v>17</v>
      </c>
      <c r="AH48" s="57"/>
      <c r="AI48" s="40" t="s">
        <v>18</v>
      </c>
      <c r="AJ48" s="167"/>
      <c r="AK48" s="1"/>
      <c r="AL48" s="5" t="s">
        <v>15</v>
      </c>
      <c r="AM48" s="5" t="s">
        <v>16</v>
      </c>
      <c r="AN48" s="57"/>
      <c r="AO48" s="57"/>
      <c r="AP48" s="57"/>
      <c r="AQ48" s="40" t="s">
        <v>17</v>
      </c>
      <c r="AR48" s="57"/>
      <c r="AS48" s="40" t="s">
        <v>18</v>
      </c>
      <c r="AT48" s="101"/>
      <c r="AV48" s="89"/>
      <c r="AW48" s="89"/>
      <c r="AX48" s="57"/>
      <c r="AY48" s="57"/>
      <c r="AZ48" s="57"/>
      <c r="BA48" s="40" t="s">
        <v>17</v>
      </c>
      <c r="BB48" s="57"/>
      <c r="BC48" s="40" t="s">
        <v>18</v>
      </c>
      <c r="BD48" s="101"/>
      <c r="BF48" s="224" t="s">
        <v>15</v>
      </c>
      <c r="BG48" s="89" t="s">
        <v>16</v>
      </c>
      <c r="BH48" s="57"/>
      <c r="BI48" s="57"/>
      <c r="BJ48" s="57"/>
      <c r="BK48" s="40" t="s">
        <v>17</v>
      </c>
      <c r="BL48" s="57"/>
      <c r="BM48" s="40" t="s">
        <v>18</v>
      </c>
      <c r="BO48" s="264" t="s">
        <v>15</v>
      </c>
      <c r="BP48" s="265" t="s">
        <v>16</v>
      </c>
      <c r="BQ48" s="266"/>
      <c r="BR48" s="266"/>
      <c r="BS48" s="266"/>
      <c r="BT48" s="63" t="s">
        <v>17</v>
      </c>
      <c r="BU48" s="266"/>
      <c r="BV48" s="63" t="s">
        <v>18</v>
      </c>
      <c r="BW48" s="101"/>
      <c r="BY48" s="313" t="s">
        <v>15</v>
      </c>
      <c r="BZ48" s="314" t="s">
        <v>16</v>
      </c>
      <c r="CA48" s="292"/>
      <c r="CB48" s="292"/>
      <c r="CC48" s="293"/>
      <c r="CD48" s="294" t="s">
        <v>17</v>
      </c>
      <c r="CE48" s="295"/>
      <c r="CF48" s="296" t="s">
        <v>18</v>
      </c>
      <c r="CG48" s="87"/>
    </row>
    <row r="49" spans="1:85" x14ac:dyDescent="0.25">
      <c r="A49" s="105" t="s">
        <v>327</v>
      </c>
      <c r="B49" s="106" t="s">
        <v>75</v>
      </c>
      <c r="C49" s="133"/>
      <c r="D49" s="12">
        <v>6.9856999999999996</v>
      </c>
      <c r="E49" s="12">
        <v>7.4443999999999999</v>
      </c>
      <c r="F49" s="84">
        <v>0.45870000000000033</v>
      </c>
      <c r="G49" s="121">
        <v>4</v>
      </c>
      <c r="H49" s="158">
        <v>1.8348000000000013</v>
      </c>
      <c r="I49" s="41">
        <v>1</v>
      </c>
      <c r="J49" s="133">
        <v>16</v>
      </c>
      <c r="K49" s="9">
        <f t="shared" si="0"/>
        <v>6.25E-2</v>
      </c>
      <c r="L49" s="133">
        <v>0</v>
      </c>
      <c r="M49" s="133">
        <v>10</v>
      </c>
      <c r="N49" s="133">
        <v>0</v>
      </c>
      <c r="O49" s="133">
        <v>5</v>
      </c>
      <c r="P49" s="133">
        <v>1</v>
      </c>
      <c r="Q49" s="133"/>
      <c r="R49" s="133"/>
      <c r="S49" s="133"/>
      <c r="T49" s="133"/>
      <c r="U49" s="133"/>
      <c r="V49" s="133">
        <f t="shared" ref="V49:V67" si="11">+L49+M49+N49+O49+P49+Q49+R49+S49+T49+U49</f>
        <v>16</v>
      </c>
      <c r="W49" s="24">
        <f t="shared" ref="W49:W77" si="12">+L49/(M49+L49)</f>
        <v>0</v>
      </c>
      <c r="X49" s="35">
        <f t="shared" ref="X49:X67" si="13">+N49/(O49+N49)</f>
        <v>0</v>
      </c>
      <c r="Y49" s="35">
        <f t="shared" ref="Y49:Y67" si="14">+P49/(Q49+P49)</f>
        <v>1</v>
      </c>
      <c r="Z49" s="36" t="e">
        <f t="shared" ref="Z49:Z67" si="15">+R49/(S49+R49)</f>
        <v>#DIV/0!</v>
      </c>
      <c r="AA49" s="1"/>
      <c r="AB49" s="105" t="s">
        <v>327</v>
      </c>
      <c r="AC49" s="106" t="s">
        <v>75</v>
      </c>
      <c r="AD49" s="133" t="s">
        <v>76</v>
      </c>
      <c r="AE49" s="12">
        <v>7.461904761904762</v>
      </c>
      <c r="AF49" s="80">
        <v>7</v>
      </c>
      <c r="AG49" s="27">
        <v>-0.46190476190476204</v>
      </c>
      <c r="AH49" s="121">
        <v>4</v>
      </c>
      <c r="AI49" s="158">
        <v>-1.8476190476190482</v>
      </c>
      <c r="AJ49" s="133">
        <v>175</v>
      </c>
      <c r="AK49" s="1"/>
      <c r="AL49" s="105" t="s">
        <v>327</v>
      </c>
      <c r="AM49" s="106" t="s">
        <v>75</v>
      </c>
      <c r="AN49" s="133">
        <v>5</v>
      </c>
      <c r="AO49" s="18">
        <v>6.9856999999999996</v>
      </c>
      <c r="AP49" s="18">
        <v>7.4443999999999999</v>
      </c>
      <c r="AQ49" s="52">
        <v>0.45870000000000033</v>
      </c>
      <c r="AR49" s="53">
        <v>4</v>
      </c>
      <c r="AS49" s="159">
        <v>1.8348000000000013</v>
      </c>
      <c r="AT49" s="134">
        <v>44</v>
      </c>
      <c r="AV49" s="105" t="s">
        <v>327</v>
      </c>
      <c r="AW49" s="106" t="s">
        <v>75</v>
      </c>
      <c r="AX49" s="133"/>
      <c r="AY49" s="12">
        <v>6.9856999999999996</v>
      </c>
      <c r="AZ49" s="12">
        <v>7.4443999999999999</v>
      </c>
      <c r="BA49" s="147">
        <v>0.45870000000000033</v>
      </c>
      <c r="BB49" s="121">
        <v>4</v>
      </c>
      <c r="BC49" s="158">
        <v>1.8348000000000013</v>
      </c>
      <c r="BD49" s="133">
        <v>42</v>
      </c>
      <c r="BF49" s="105" t="s">
        <v>327</v>
      </c>
      <c r="BG49" s="106" t="s">
        <v>75</v>
      </c>
      <c r="BH49" s="133"/>
      <c r="BI49" s="12">
        <v>6.9856999999999996</v>
      </c>
      <c r="BJ49" s="12">
        <v>7.4443999999999999</v>
      </c>
      <c r="BK49" s="147">
        <v>0.45870000000000033</v>
      </c>
      <c r="BL49" s="121">
        <v>4</v>
      </c>
      <c r="BM49" s="158">
        <v>1.8348000000000013</v>
      </c>
      <c r="BO49" s="105" t="s">
        <v>327</v>
      </c>
      <c r="BP49" s="106" t="s">
        <v>75</v>
      </c>
      <c r="BQ49" s="133"/>
      <c r="BR49" s="12">
        <v>6.9856999999999996</v>
      </c>
      <c r="BS49" s="12">
        <v>7.4443999999999999</v>
      </c>
      <c r="BT49" s="147">
        <v>0.45870000000000033</v>
      </c>
      <c r="BU49" s="121">
        <v>4</v>
      </c>
      <c r="BV49" s="158">
        <v>1.8348000000000013</v>
      </c>
      <c r="BW49" s="133">
        <v>42</v>
      </c>
      <c r="BY49" s="105" t="s">
        <v>327</v>
      </c>
      <c r="BZ49" s="106" t="s">
        <v>75</v>
      </c>
      <c r="CA49" s="133"/>
      <c r="CB49" s="12">
        <v>6.9856999999999996</v>
      </c>
      <c r="CC49" s="12">
        <v>7.4443999999999999</v>
      </c>
      <c r="CD49" s="84">
        <v>0.45870000000000033</v>
      </c>
      <c r="CE49" s="121">
        <v>4</v>
      </c>
      <c r="CF49" s="26">
        <v>1.8348000000000013</v>
      </c>
      <c r="CG49" s="133">
        <v>43</v>
      </c>
    </row>
    <row r="50" spans="1:85" x14ac:dyDescent="0.25">
      <c r="A50" s="107" t="s">
        <v>77</v>
      </c>
      <c r="B50" s="108" t="s">
        <v>78</v>
      </c>
      <c r="C50" s="133"/>
      <c r="D50" s="7">
        <v>7.95</v>
      </c>
      <c r="E50" s="12">
        <v>7.75</v>
      </c>
      <c r="F50" s="147">
        <v>-0.20000000000000018</v>
      </c>
      <c r="G50" s="121">
        <v>3</v>
      </c>
      <c r="H50" s="158">
        <v>-0.60000000000000053</v>
      </c>
      <c r="I50" s="41">
        <v>7</v>
      </c>
      <c r="J50" s="133">
        <v>9</v>
      </c>
      <c r="K50" s="9">
        <f t="shared" si="0"/>
        <v>0.77777777777777779</v>
      </c>
      <c r="L50" s="133">
        <v>1</v>
      </c>
      <c r="M50" s="133">
        <v>7</v>
      </c>
      <c r="N50" s="133">
        <v>2</v>
      </c>
      <c r="O50" s="133">
        <v>2</v>
      </c>
      <c r="P50" s="133">
        <v>4</v>
      </c>
      <c r="Q50" s="133">
        <v>0</v>
      </c>
      <c r="R50" s="133"/>
      <c r="S50" s="133"/>
      <c r="T50" s="133"/>
      <c r="U50" s="133"/>
      <c r="V50" s="133">
        <f t="shared" si="11"/>
        <v>16</v>
      </c>
      <c r="W50" s="24">
        <f t="shared" si="12"/>
        <v>0.125</v>
      </c>
      <c r="X50" s="35">
        <f t="shared" si="13"/>
        <v>0.5</v>
      </c>
      <c r="Y50" s="35">
        <f t="shared" si="14"/>
        <v>1</v>
      </c>
      <c r="Z50" s="36" t="e">
        <f t="shared" si="15"/>
        <v>#DIV/0!</v>
      </c>
      <c r="AA50" s="1"/>
      <c r="AB50" s="107" t="s">
        <v>77</v>
      </c>
      <c r="AC50" s="108" t="s">
        <v>78</v>
      </c>
      <c r="AD50" s="133">
        <v>3</v>
      </c>
      <c r="AE50" s="7">
        <v>7.128571428571429</v>
      </c>
      <c r="AF50" s="12">
        <v>7.7</v>
      </c>
      <c r="AG50" s="147">
        <v>0.57142857142857117</v>
      </c>
      <c r="AH50" s="121">
        <v>3</v>
      </c>
      <c r="AI50" s="158">
        <v>1.7142857142857135</v>
      </c>
      <c r="AJ50" s="133">
        <v>47</v>
      </c>
      <c r="AK50" s="1"/>
      <c r="AL50" s="107" t="s">
        <v>77</v>
      </c>
      <c r="AM50" s="108" t="s">
        <v>78</v>
      </c>
      <c r="AN50" s="133">
        <v>3</v>
      </c>
      <c r="AO50" s="7">
        <v>7.128571428571429</v>
      </c>
      <c r="AP50" s="12">
        <v>7.7</v>
      </c>
      <c r="AQ50" s="147">
        <v>0.57142857142857117</v>
      </c>
      <c r="AR50" s="121">
        <v>3</v>
      </c>
      <c r="AS50" s="158">
        <v>1.7142857142857135</v>
      </c>
      <c r="AT50" s="104">
        <v>48</v>
      </c>
      <c r="AV50" s="107" t="s">
        <v>77</v>
      </c>
      <c r="AW50" s="108" t="s">
        <v>78</v>
      </c>
      <c r="AX50" s="133"/>
      <c r="AY50" s="7">
        <v>7.128571428571429</v>
      </c>
      <c r="AZ50" s="12">
        <v>7.7</v>
      </c>
      <c r="BA50" s="147">
        <v>0.57142857142857117</v>
      </c>
      <c r="BB50" s="121">
        <v>3</v>
      </c>
      <c r="BC50" s="158">
        <v>1.7142857142857135</v>
      </c>
      <c r="BD50" s="133">
        <v>47</v>
      </c>
      <c r="BF50" s="107" t="s">
        <v>77</v>
      </c>
      <c r="BG50" s="108" t="s">
        <v>78</v>
      </c>
      <c r="BH50" s="133"/>
      <c r="BI50" s="7">
        <v>7.95</v>
      </c>
      <c r="BJ50" s="12">
        <v>7.75</v>
      </c>
      <c r="BK50" s="147">
        <v>-0.20000000000000018</v>
      </c>
      <c r="BL50" s="121">
        <v>3</v>
      </c>
      <c r="BM50" s="158">
        <v>-0.60000000000000053</v>
      </c>
      <c r="BO50" s="107" t="s">
        <v>77</v>
      </c>
      <c r="BP50" s="108" t="s">
        <v>78</v>
      </c>
      <c r="BQ50" s="133"/>
      <c r="BR50" s="7">
        <v>7.95</v>
      </c>
      <c r="BS50" s="12">
        <v>7.75</v>
      </c>
      <c r="BT50" s="147">
        <v>-0.20000000000000018</v>
      </c>
      <c r="BU50" s="121">
        <v>3</v>
      </c>
      <c r="BV50" s="158">
        <v>-0.60000000000000053</v>
      </c>
      <c r="BW50" s="133">
        <v>131</v>
      </c>
      <c r="BY50" s="107" t="s">
        <v>77</v>
      </c>
      <c r="BZ50" s="108" t="s">
        <v>78</v>
      </c>
      <c r="CA50" s="133"/>
      <c r="CB50" s="7">
        <v>7.95</v>
      </c>
      <c r="CC50" s="12">
        <v>7.75</v>
      </c>
      <c r="CD50" s="147">
        <v>-0.20000000000000018</v>
      </c>
      <c r="CE50" s="121">
        <v>3</v>
      </c>
      <c r="CF50" s="26">
        <v>-0.60000000000000053</v>
      </c>
      <c r="CG50" s="133">
        <v>136</v>
      </c>
    </row>
    <row r="51" spans="1:85" x14ac:dyDescent="0.25">
      <c r="A51" s="122" t="s">
        <v>77</v>
      </c>
      <c r="B51" s="115" t="s">
        <v>79</v>
      </c>
      <c r="C51" s="133"/>
      <c r="D51" s="7">
        <v>7.128571428571429</v>
      </c>
      <c r="E51" s="12">
        <v>7.7</v>
      </c>
      <c r="F51" s="147">
        <v>0.57142857142857117</v>
      </c>
      <c r="G51" s="121">
        <v>3</v>
      </c>
      <c r="H51" s="158">
        <v>1.7142857142857135</v>
      </c>
      <c r="I51" s="41">
        <v>4</v>
      </c>
      <c r="J51" s="133">
        <v>9</v>
      </c>
      <c r="K51" s="9">
        <f t="shared" si="0"/>
        <v>0.44444444444444442</v>
      </c>
      <c r="L51" s="133">
        <v>2</v>
      </c>
      <c r="M51" s="133">
        <v>1</v>
      </c>
      <c r="N51" s="133">
        <v>2</v>
      </c>
      <c r="O51" s="133">
        <v>7</v>
      </c>
      <c r="P51" s="133"/>
      <c r="Q51" s="133">
        <v>1</v>
      </c>
      <c r="R51" s="133"/>
      <c r="S51" s="133"/>
      <c r="T51" s="133"/>
      <c r="U51" s="133"/>
      <c r="V51" s="133">
        <f t="shared" si="11"/>
        <v>13</v>
      </c>
      <c r="W51" s="24">
        <f t="shared" si="12"/>
        <v>0.66666666666666663</v>
      </c>
      <c r="X51" s="35">
        <f t="shared" si="13"/>
        <v>0.22222222222222221</v>
      </c>
      <c r="Y51" s="35">
        <f t="shared" si="14"/>
        <v>0</v>
      </c>
      <c r="Z51" s="36" t="e">
        <f t="shared" si="15"/>
        <v>#DIV/0!</v>
      </c>
      <c r="AA51" s="1"/>
      <c r="AB51" s="122" t="s">
        <v>77</v>
      </c>
      <c r="AC51" s="115" t="s">
        <v>79</v>
      </c>
      <c r="AD51" s="133">
        <v>3</v>
      </c>
      <c r="AE51" s="7">
        <v>7.95</v>
      </c>
      <c r="AF51" s="12">
        <v>7.75</v>
      </c>
      <c r="AG51" s="147">
        <v>-0.20000000000000018</v>
      </c>
      <c r="AH51" s="121">
        <v>3</v>
      </c>
      <c r="AI51" s="158">
        <v>-0.60000000000000053</v>
      </c>
      <c r="AJ51" s="133">
        <v>147</v>
      </c>
      <c r="AK51" s="1"/>
      <c r="AL51" s="122" t="s">
        <v>77</v>
      </c>
      <c r="AM51" s="115" t="s">
        <v>79</v>
      </c>
      <c r="AN51" s="133">
        <v>3</v>
      </c>
      <c r="AO51" s="7">
        <v>7.95</v>
      </c>
      <c r="AP51" s="12">
        <v>7.75</v>
      </c>
      <c r="AQ51" s="147">
        <v>-0.20000000000000018</v>
      </c>
      <c r="AR51" s="121">
        <v>3</v>
      </c>
      <c r="AS51" s="158">
        <v>-0.60000000000000053</v>
      </c>
      <c r="AT51" s="104">
        <v>155</v>
      </c>
      <c r="AV51" s="122" t="s">
        <v>77</v>
      </c>
      <c r="AW51" s="115" t="s">
        <v>79</v>
      </c>
      <c r="AX51" s="133"/>
      <c r="AY51" s="7">
        <v>7.95</v>
      </c>
      <c r="AZ51" s="12">
        <v>7.75</v>
      </c>
      <c r="BA51" s="147">
        <v>-0.20000000000000018</v>
      </c>
      <c r="BB51" s="121">
        <v>3</v>
      </c>
      <c r="BC51" s="158">
        <v>-0.60000000000000053</v>
      </c>
      <c r="BD51" s="133">
        <v>128</v>
      </c>
      <c r="BF51" s="122" t="s">
        <v>77</v>
      </c>
      <c r="BG51" s="115" t="s">
        <v>79</v>
      </c>
      <c r="BH51" s="133"/>
      <c r="BI51" s="7">
        <v>7.128571428571429</v>
      </c>
      <c r="BJ51" s="12">
        <v>7.7</v>
      </c>
      <c r="BK51" s="147">
        <v>0.57142857142857117</v>
      </c>
      <c r="BL51" s="121">
        <v>3</v>
      </c>
      <c r="BM51" s="158">
        <v>1.7142857142857135</v>
      </c>
      <c r="BO51" s="122" t="s">
        <v>77</v>
      </c>
      <c r="BP51" s="115" t="s">
        <v>79</v>
      </c>
      <c r="BQ51" s="133"/>
      <c r="BR51" s="7">
        <v>7.128571428571429</v>
      </c>
      <c r="BS51" s="12">
        <v>7.7</v>
      </c>
      <c r="BT51" s="147">
        <v>0.57142857142857117</v>
      </c>
      <c r="BU51" s="121">
        <v>3</v>
      </c>
      <c r="BV51" s="158">
        <v>1.7142857142857135</v>
      </c>
      <c r="BW51" s="133">
        <v>45</v>
      </c>
      <c r="BY51" s="122" t="s">
        <v>77</v>
      </c>
      <c r="BZ51" s="115" t="s">
        <v>79</v>
      </c>
      <c r="CA51" s="133"/>
      <c r="CB51" s="7">
        <v>7.128571428571429</v>
      </c>
      <c r="CC51" s="12">
        <v>7.7</v>
      </c>
      <c r="CD51" s="147">
        <v>0.57142857142857117</v>
      </c>
      <c r="CE51" s="121">
        <v>3</v>
      </c>
      <c r="CF51" s="26">
        <v>1.7142857142857135</v>
      </c>
      <c r="CG51" s="133">
        <v>45</v>
      </c>
    </row>
    <row r="52" spans="1:85" x14ac:dyDescent="0.25">
      <c r="A52" s="112" t="s">
        <v>80</v>
      </c>
      <c r="B52" s="106" t="s">
        <v>81</v>
      </c>
      <c r="C52" s="133"/>
      <c r="D52" s="7">
        <v>7.333333333333333</v>
      </c>
      <c r="E52" s="12">
        <v>6.7777000000000003</v>
      </c>
      <c r="F52" s="147">
        <v>-0.55563333333333276</v>
      </c>
      <c r="G52" s="121">
        <v>4</v>
      </c>
      <c r="H52" s="158">
        <v>-2.222533333333331</v>
      </c>
      <c r="I52" s="41">
        <v>18</v>
      </c>
      <c r="J52" s="133">
        <v>6</v>
      </c>
      <c r="K52" s="9">
        <f t="shared" si="0"/>
        <v>3</v>
      </c>
      <c r="L52" s="133">
        <v>15</v>
      </c>
      <c r="M52" s="133">
        <v>1</v>
      </c>
      <c r="N52" s="133">
        <v>3</v>
      </c>
      <c r="O52" s="133">
        <v>5</v>
      </c>
      <c r="P52" s="133"/>
      <c r="Q52" s="133"/>
      <c r="R52" s="133"/>
      <c r="S52" s="133"/>
      <c r="T52" s="133"/>
      <c r="U52" s="133"/>
      <c r="V52" s="133">
        <f t="shared" si="11"/>
        <v>24</v>
      </c>
      <c r="W52" s="24">
        <f t="shared" si="12"/>
        <v>0.9375</v>
      </c>
      <c r="X52" s="35">
        <f t="shared" si="13"/>
        <v>0.375</v>
      </c>
      <c r="Y52" s="35" t="e">
        <f t="shared" si="14"/>
        <v>#DIV/0!</v>
      </c>
      <c r="Z52" s="36" t="e">
        <f t="shared" si="15"/>
        <v>#DIV/0!</v>
      </c>
      <c r="AA52" s="1"/>
      <c r="AB52" s="112" t="s">
        <v>80</v>
      </c>
      <c r="AC52" s="106" t="s">
        <v>81</v>
      </c>
      <c r="AD52" s="133">
        <v>3</v>
      </c>
      <c r="AE52" s="7">
        <v>7.333333333333333</v>
      </c>
      <c r="AF52" s="12">
        <v>6.7777000000000003</v>
      </c>
      <c r="AG52" s="147">
        <v>-0.55563333333333276</v>
      </c>
      <c r="AH52" s="121">
        <v>4</v>
      </c>
      <c r="AI52" s="158">
        <v>-2.222533333333331</v>
      </c>
      <c r="AJ52" s="133">
        <v>180</v>
      </c>
      <c r="AK52" s="1"/>
      <c r="AL52" s="112" t="s">
        <v>80</v>
      </c>
      <c r="AM52" s="106" t="s">
        <v>81</v>
      </c>
      <c r="AN52" s="133">
        <v>3</v>
      </c>
      <c r="AO52" s="7">
        <v>7.333333333333333</v>
      </c>
      <c r="AP52" s="12">
        <v>6.7777000000000003</v>
      </c>
      <c r="AQ52" s="147">
        <v>-0.55563333333333276</v>
      </c>
      <c r="AR52" s="121">
        <v>4</v>
      </c>
      <c r="AS52" s="158">
        <v>-2.222533333333331</v>
      </c>
      <c r="AT52" s="104">
        <v>187</v>
      </c>
      <c r="AV52" s="112" t="s">
        <v>80</v>
      </c>
      <c r="AW52" s="106" t="s">
        <v>81</v>
      </c>
      <c r="AX52" s="133"/>
      <c r="AY52" s="7">
        <v>7.333333333333333</v>
      </c>
      <c r="AZ52" s="12">
        <v>6.7777000000000003</v>
      </c>
      <c r="BA52" s="147">
        <v>-0.55563333333333276</v>
      </c>
      <c r="BB52" s="121">
        <v>4</v>
      </c>
      <c r="BC52" s="158">
        <v>-2.222533333333331</v>
      </c>
      <c r="BD52" s="133">
        <v>147</v>
      </c>
      <c r="BF52" s="112" t="s">
        <v>80</v>
      </c>
      <c r="BG52" s="106" t="s">
        <v>81</v>
      </c>
      <c r="BH52" s="133"/>
      <c r="BI52" s="7">
        <v>7.333333333333333</v>
      </c>
      <c r="BJ52" s="12">
        <v>6.7777000000000003</v>
      </c>
      <c r="BK52" s="147">
        <v>-0.55563333333333276</v>
      </c>
      <c r="BL52" s="121">
        <v>4</v>
      </c>
      <c r="BM52" s="158">
        <v>-2.222533333333331</v>
      </c>
      <c r="BO52" s="112" t="s">
        <v>80</v>
      </c>
      <c r="BP52" s="106" t="s">
        <v>81</v>
      </c>
      <c r="BQ52" s="133"/>
      <c r="BR52" s="7">
        <v>7.333333333333333</v>
      </c>
      <c r="BS52" s="12">
        <v>6.7777000000000003</v>
      </c>
      <c r="BT52" s="147">
        <v>-0.55563333333333276</v>
      </c>
      <c r="BU52" s="121">
        <v>4</v>
      </c>
      <c r="BV52" s="158">
        <v>-2.222533333333331</v>
      </c>
      <c r="BW52" s="133">
        <v>153</v>
      </c>
      <c r="BY52" s="112" t="s">
        <v>80</v>
      </c>
      <c r="BZ52" s="106" t="s">
        <v>81</v>
      </c>
      <c r="CA52" s="133"/>
      <c r="CB52" s="7">
        <v>7.333333333333333</v>
      </c>
      <c r="CC52" s="12">
        <v>6.7777000000000003</v>
      </c>
      <c r="CD52" s="147">
        <v>-0.55563333333333276</v>
      </c>
      <c r="CE52" s="121">
        <v>4</v>
      </c>
      <c r="CF52" s="26">
        <v>-2.222533333333331</v>
      </c>
      <c r="CG52" s="133">
        <v>161</v>
      </c>
    </row>
    <row r="53" spans="1:85" ht="15.75" x14ac:dyDescent="0.25">
      <c r="A53" s="182" t="s">
        <v>82</v>
      </c>
      <c r="B53" s="199" t="s">
        <v>83</v>
      </c>
      <c r="C53" s="134">
        <v>2</v>
      </c>
      <c r="D53" s="13">
        <v>6.0416999999999996</v>
      </c>
      <c r="E53" s="171">
        <v>5.6665999999999999</v>
      </c>
      <c r="F53" s="52">
        <f>+E53-D53</f>
        <v>-0.37509999999999977</v>
      </c>
      <c r="G53" s="53">
        <v>5</v>
      </c>
      <c r="H53" s="284">
        <f>+F53*G53</f>
        <v>-1.8754999999999988</v>
      </c>
      <c r="I53" s="202">
        <v>53</v>
      </c>
      <c r="J53" s="191">
        <v>44</v>
      </c>
      <c r="K53" s="28">
        <f t="shared" si="0"/>
        <v>1.2045454545454546</v>
      </c>
      <c r="L53" s="134">
        <v>25</v>
      </c>
      <c r="M53" s="134">
        <v>19</v>
      </c>
      <c r="N53" s="134">
        <v>19</v>
      </c>
      <c r="O53" s="134">
        <v>14</v>
      </c>
      <c r="P53" s="134">
        <v>9</v>
      </c>
      <c r="Q53" s="134">
        <v>10</v>
      </c>
      <c r="R53" s="134"/>
      <c r="S53" s="134">
        <v>1</v>
      </c>
      <c r="T53" s="134"/>
      <c r="U53" s="134"/>
      <c r="V53" s="134">
        <f t="shared" si="11"/>
        <v>97</v>
      </c>
      <c r="W53" s="32">
        <f t="shared" si="12"/>
        <v>0.56818181818181823</v>
      </c>
      <c r="X53" s="33">
        <f t="shared" si="13"/>
        <v>0.5757575757575758</v>
      </c>
      <c r="Y53" s="33">
        <f t="shared" si="14"/>
        <v>0.47368421052631576</v>
      </c>
      <c r="Z53" s="34">
        <f t="shared" si="15"/>
        <v>0</v>
      </c>
      <c r="AA53" s="1"/>
      <c r="AB53" s="120" t="s">
        <v>82</v>
      </c>
      <c r="AC53" s="111" t="s">
        <v>83</v>
      </c>
      <c r="AD53" s="133">
        <v>14</v>
      </c>
      <c r="AE53" s="7">
        <v>5.2381000000000002</v>
      </c>
      <c r="AF53" s="47">
        <v>5.6665999999999999</v>
      </c>
      <c r="AG53" s="147">
        <v>0.42849999999999966</v>
      </c>
      <c r="AH53" s="121">
        <v>5</v>
      </c>
      <c r="AI53" s="158">
        <v>2.1424999999999983</v>
      </c>
      <c r="AJ53" s="133">
        <v>37</v>
      </c>
      <c r="AK53" s="1"/>
      <c r="AL53" s="120" t="s">
        <v>82</v>
      </c>
      <c r="AM53" s="111" t="s">
        <v>83</v>
      </c>
      <c r="AN53" s="133">
        <v>14</v>
      </c>
      <c r="AO53" s="7">
        <v>5.2381000000000002</v>
      </c>
      <c r="AP53" s="47">
        <v>5.6665999999999999</v>
      </c>
      <c r="AQ53" s="147">
        <v>0.42849999999999966</v>
      </c>
      <c r="AR53" s="121">
        <v>5</v>
      </c>
      <c r="AS53" s="158">
        <v>2.1424999999999983</v>
      </c>
      <c r="AT53" s="104">
        <v>37</v>
      </c>
      <c r="AV53" s="120" t="s">
        <v>82</v>
      </c>
      <c r="AW53" s="111" t="s">
        <v>83</v>
      </c>
      <c r="AX53" s="134">
        <v>1</v>
      </c>
      <c r="AY53" s="13">
        <v>6.0416999999999996</v>
      </c>
      <c r="AZ53" s="171">
        <v>5.6665999999999999</v>
      </c>
      <c r="BA53" s="52">
        <f>+AZ53-AY53</f>
        <v>-0.37509999999999977</v>
      </c>
      <c r="BB53" s="53">
        <v>5</v>
      </c>
      <c r="BC53" s="159">
        <f>+BA53*BB53</f>
        <v>-1.8754999999999988</v>
      </c>
      <c r="BD53" s="134">
        <v>143</v>
      </c>
      <c r="BF53" s="182" t="s">
        <v>82</v>
      </c>
      <c r="BG53" s="199" t="s">
        <v>83</v>
      </c>
      <c r="BH53" s="133">
        <v>1</v>
      </c>
      <c r="BI53" s="7">
        <v>6.0416999999999996</v>
      </c>
      <c r="BJ53" s="47">
        <v>5.6665999999999999</v>
      </c>
      <c r="BK53" s="147">
        <v>-0.37509999999999977</v>
      </c>
      <c r="BL53" s="121">
        <v>5</v>
      </c>
      <c r="BM53" s="158">
        <v>-1.8754999999999988</v>
      </c>
      <c r="BO53" s="182" t="s">
        <v>82</v>
      </c>
      <c r="BP53" s="199" t="s">
        <v>83</v>
      </c>
      <c r="BQ53" s="134">
        <v>2</v>
      </c>
      <c r="BR53" s="13">
        <v>6.3273999999999999</v>
      </c>
      <c r="BS53" s="171">
        <v>5.6665999999999999</v>
      </c>
      <c r="BT53" s="52">
        <v>-0.66080000000000005</v>
      </c>
      <c r="BU53" s="53">
        <v>5</v>
      </c>
      <c r="BV53" s="159">
        <v>-3.3040000000000003</v>
      </c>
      <c r="BW53" s="134">
        <v>173</v>
      </c>
      <c r="BY53" s="182" t="s">
        <v>82</v>
      </c>
      <c r="BZ53" s="199" t="s">
        <v>83</v>
      </c>
      <c r="CA53" s="134">
        <v>2</v>
      </c>
      <c r="CB53" s="13">
        <v>6.0416999999999996</v>
      </c>
      <c r="CC53" s="171">
        <v>5.6665999999999999</v>
      </c>
      <c r="CD53" s="52">
        <f>+CC53-CB53</f>
        <v>-0.37509999999999977</v>
      </c>
      <c r="CE53" s="53">
        <v>5</v>
      </c>
      <c r="CF53" s="284">
        <f>+CD53*CE53</f>
        <v>-1.8754999999999988</v>
      </c>
      <c r="CG53" s="134">
        <v>157</v>
      </c>
    </row>
    <row r="54" spans="1:85" x14ac:dyDescent="0.25">
      <c r="A54" s="117" t="s">
        <v>296</v>
      </c>
      <c r="B54" s="106" t="s">
        <v>84</v>
      </c>
      <c r="C54" s="133"/>
      <c r="D54" s="7">
        <v>6.8151999999999999</v>
      </c>
      <c r="E54" s="12">
        <v>7.1111000000000004</v>
      </c>
      <c r="F54" s="147">
        <v>0.2959000000000005</v>
      </c>
      <c r="G54" s="121">
        <v>4</v>
      </c>
      <c r="H54" s="158">
        <v>1.183600000000002</v>
      </c>
      <c r="I54" s="203">
        <v>33</v>
      </c>
      <c r="J54" s="196">
        <v>23</v>
      </c>
      <c r="K54" s="9">
        <f t="shared" si="0"/>
        <v>1.4347826086956521</v>
      </c>
      <c r="L54" s="133">
        <v>19</v>
      </c>
      <c r="M54" s="133">
        <v>12</v>
      </c>
      <c r="N54" s="133">
        <v>11</v>
      </c>
      <c r="O54" s="133">
        <v>6</v>
      </c>
      <c r="P54" s="133">
        <v>3</v>
      </c>
      <c r="Q54" s="133">
        <v>4</v>
      </c>
      <c r="R54" s="133"/>
      <c r="S54" s="133">
        <v>1</v>
      </c>
      <c r="T54" s="133"/>
      <c r="U54" s="133"/>
      <c r="V54" s="133">
        <f t="shared" si="11"/>
        <v>56</v>
      </c>
      <c r="W54" s="24">
        <f t="shared" si="12"/>
        <v>0.61290322580645162</v>
      </c>
      <c r="X54" s="35">
        <f t="shared" si="13"/>
        <v>0.6470588235294118</v>
      </c>
      <c r="Y54" s="35">
        <f t="shared" si="14"/>
        <v>0.42857142857142855</v>
      </c>
      <c r="Z54" s="36">
        <f t="shared" si="15"/>
        <v>0</v>
      </c>
      <c r="AA54" s="1"/>
      <c r="AB54" s="117" t="s">
        <v>296</v>
      </c>
      <c r="AC54" s="106" t="s">
        <v>84</v>
      </c>
      <c r="AD54" s="133">
        <v>8</v>
      </c>
      <c r="AE54" s="7">
        <v>6.8151999999999999</v>
      </c>
      <c r="AF54" s="12">
        <v>7.1111000000000004</v>
      </c>
      <c r="AG54" s="147">
        <v>0.2959000000000005</v>
      </c>
      <c r="AH54" s="121">
        <v>4</v>
      </c>
      <c r="AI54" s="158">
        <v>1.183600000000002</v>
      </c>
      <c r="AJ54" s="133">
        <v>59</v>
      </c>
      <c r="AK54" s="1"/>
      <c r="AL54" s="117" t="s">
        <v>296</v>
      </c>
      <c r="AM54" s="106" t="s">
        <v>84</v>
      </c>
      <c r="AN54" s="133">
        <v>8</v>
      </c>
      <c r="AO54" s="7">
        <v>6.8151999999999999</v>
      </c>
      <c r="AP54" s="12">
        <v>7.1111000000000004</v>
      </c>
      <c r="AQ54" s="147">
        <v>0.2959000000000005</v>
      </c>
      <c r="AR54" s="121">
        <v>4</v>
      </c>
      <c r="AS54" s="158">
        <v>1.183600000000002</v>
      </c>
      <c r="AT54" s="104">
        <v>60</v>
      </c>
      <c r="AV54" s="117" t="s">
        <v>296</v>
      </c>
      <c r="AW54" s="106" t="s">
        <v>84</v>
      </c>
      <c r="AX54" s="133"/>
      <c r="AY54" s="7">
        <v>6.8151999999999999</v>
      </c>
      <c r="AZ54" s="12">
        <v>7.1111000000000004</v>
      </c>
      <c r="BA54" s="147">
        <v>0.2959000000000005</v>
      </c>
      <c r="BB54" s="121">
        <v>4</v>
      </c>
      <c r="BC54" s="158">
        <v>1.183600000000002</v>
      </c>
      <c r="BD54" s="133">
        <v>54</v>
      </c>
      <c r="BF54" s="117" t="s">
        <v>296</v>
      </c>
      <c r="BG54" s="106" t="s">
        <v>84</v>
      </c>
      <c r="BH54" s="133"/>
      <c r="BI54" s="7">
        <v>6.8151999999999999</v>
      </c>
      <c r="BJ54" s="12">
        <v>7.1111000000000004</v>
      </c>
      <c r="BK54" s="147">
        <v>0.2959000000000005</v>
      </c>
      <c r="BL54" s="121">
        <v>4</v>
      </c>
      <c r="BM54" s="158">
        <v>1.183600000000002</v>
      </c>
      <c r="BO54" s="117" t="s">
        <v>296</v>
      </c>
      <c r="BP54" s="106" t="s">
        <v>84</v>
      </c>
      <c r="BQ54" s="133"/>
      <c r="BR54" s="7">
        <v>6.8151999999999999</v>
      </c>
      <c r="BS54" s="12">
        <v>7.1111000000000004</v>
      </c>
      <c r="BT54" s="147">
        <v>0.2959000000000005</v>
      </c>
      <c r="BU54" s="121">
        <v>4</v>
      </c>
      <c r="BV54" s="158">
        <v>1.183600000000002</v>
      </c>
      <c r="BW54" s="133">
        <v>54</v>
      </c>
      <c r="BY54" s="117" t="s">
        <v>296</v>
      </c>
      <c r="BZ54" s="106" t="s">
        <v>84</v>
      </c>
      <c r="CA54" s="133"/>
      <c r="CB54" s="7">
        <v>6.8151999999999999</v>
      </c>
      <c r="CC54" s="12">
        <v>7.1111000000000004</v>
      </c>
      <c r="CD54" s="147">
        <v>0.2959000000000005</v>
      </c>
      <c r="CE54" s="121">
        <v>4</v>
      </c>
      <c r="CF54" s="26">
        <v>1.183600000000002</v>
      </c>
      <c r="CG54" s="133">
        <v>54</v>
      </c>
    </row>
    <row r="55" spans="1:85" x14ac:dyDescent="0.25">
      <c r="A55" s="117" t="s">
        <v>85</v>
      </c>
      <c r="B55" s="106" t="s">
        <v>86</v>
      </c>
      <c r="C55" s="133"/>
      <c r="D55" s="14">
        <v>6.75</v>
      </c>
      <c r="E55" s="80">
        <v>7</v>
      </c>
      <c r="F55" s="180">
        <v>0.25</v>
      </c>
      <c r="G55" s="121">
        <v>4</v>
      </c>
      <c r="H55" s="158">
        <v>1</v>
      </c>
      <c r="I55" s="41">
        <v>2</v>
      </c>
      <c r="J55" s="133">
        <v>2</v>
      </c>
      <c r="K55" s="9">
        <f t="shared" si="0"/>
        <v>1</v>
      </c>
      <c r="L55" s="133">
        <v>1</v>
      </c>
      <c r="M55" s="133">
        <v>1</v>
      </c>
      <c r="N55" s="133"/>
      <c r="O55" s="133">
        <v>1</v>
      </c>
      <c r="P55" s="133">
        <v>1</v>
      </c>
      <c r="Q55" s="133"/>
      <c r="R55" s="133"/>
      <c r="S55" s="133"/>
      <c r="T55" s="133"/>
      <c r="U55" s="133"/>
      <c r="V55" s="133">
        <f t="shared" si="11"/>
        <v>4</v>
      </c>
      <c r="W55" s="24">
        <f t="shared" si="12"/>
        <v>0.5</v>
      </c>
      <c r="X55" s="35">
        <f t="shared" si="13"/>
        <v>0</v>
      </c>
      <c r="Y55" s="35">
        <f t="shared" si="14"/>
        <v>1</v>
      </c>
      <c r="Z55" s="36" t="e">
        <f t="shared" si="15"/>
        <v>#DIV/0!</v>
      </c>
      <c r="AA55" s="1"/>
      <c r="AB55" s="117" t="s">
        <v>85</v>
      </c>
      <c r="AC55" s="106" t="s">
        <v>86</v>
      </c>
      <c r="AD55" s="133">
        <v>1</v>
      </c>
      <c r="AE55" s="14">
        <v>6.75</v>
      </c>
      <c r="AF55" s="81">
        <v>7</v>
      </c>
      <c r="AG55" s="39">
        <v>0.25</v>
      </c>
      <c r="AH55" s="121">
        <v>4</v>
      </c>
      <c r="AI55" s="158">
        <v>1</v>
      </c>
      <c r="AJ55" s="133">
        <v>63</v>
      </c>
      <c r="AK55" s="1"/>
      <c r="AL55" s="117" t="s">
        <v>85</v>
      </c>
      <c r="AM55" s="106" t="s">
        <v>86</v>
      </c>
      <c r="AN55" s="133">
        <v>1</v>
      </c>
      <c r="AO55" s="14">
        <v>6.75</v>
      </c>
      <c r="AP55" s="80">
        <v>7</v>
      </c>
      <c r="AQ55" s="27">
        <v>0.25</v>
      </c>
      <c r="AR55" s="121">
        <v>4</v>
      </c>
      <c r="AS55" s="158">
        <v>1</v>
      </c>
      <c r="AT55" s="104">
        <v>64</v>
      </c>
      <c r="AV55" s="117" t="s">
        <v>85</v>
      </c>
      <c r="AW55" s="106" t="s">
        <v>86</v>
      </c>
      <c r="AX55" s="133"/>
      <c r="AY55" s="14">
        <v>6.75</v>
      </c>
      <c r="AZ55" s="80">
        <v>7</v>
      </c>
      <c r="BA55" s="27">
        <v>0.25</v>
      </c>
      <c r="BB55" s="121">
        <v>4</v>
      </c>
      <c r="BC55" s="158">
        <v>1</v>
      </c>
      <c r="BD55" s="133">
        <v>57</v>
      </c>
      <c r="BF55" s="117" t="s">
        <v>85</v>
      </c>
      <c r="BG55" s="106" t="s">
        <v>86</v>
      </c>
      <c r="BH55" s="133"/>
      <c r="BI55" s="14">
        <v>6.75</v>
      </c>
      <c r="BJ55" s="80">
        <v>7</v>
      </c>
      <c r="BK55" s="27">
        <v>0.25</v>
      </c>
      <c r="BL55" s="121">
        <v>4</v>
      </c>
      <c r="BM55" s="158">
        <v>1</v>
      </c>
      <c r="BO55" s="117" t="s">
        <v>85</v>
      </c>
      <c r="BP55" s="106" t="s">
        <v>86</v>
      </c>
      <c r="BQ55" s="133"/>
      <c r="BR55" s="14">
        <v>6.75</v>
      </c>
      <c r="BS55" s="80">
        <v>7</v>
      </c>
      <c r="BT55" s="27">
        <v>0.25</v>
      </c>
      <c r="BU55" s="121">
        <v>4</v>
      </c>
      <c r="BV55" s="158">
        <v>1</v>
      </c>
      <c r="BW55" s="133">
        <v>57</v>
      </c>
      <c r="BY55" s="117" t="s">
        <v>85</v>
      </c>
      <c r="BZ55" s="106" t="s">
        <v>86</v>
      </c>
      <c r="CA55" s="133"/>
      <c r="CB55" s="14">
        <v>6.75</v>
      </c>
      <c r="CC55" s="80">
        <v>7</v>
      </c>
      <c r="CD55" s="180">
        <v>0.25</v>
      </c>
      <c r="CE55" s="121">
        <v>4</v>
      </c>
      <c r="CF55" s="26">
        <v>1</v>
      </c>
      <c r="CG55" s="133">
        <v>57</v>
      </c>
    </row>
    <row r="56" spans="1:85" x14ac:dyDescent="0.25">
      <c r="A56" s="109" t="s">
        <v>384</v>
      </c>
      <c r="B56" s="106" t="s">
        <v>88</v>
      </c>
      <c r="C56" s="133">
        <v>1</v>
      </c>
      <c r="D56" s="11">
        <v>6.125</v>
      </c>
      <c r="E56" s="12">
        <v>5</v>
      </c>
      <c r="F56" s="147">
        <v>-1.125</v>
      </c>
      <c r="G56" s="121">
        <v>6</v>
      </c>
      <c r="H56" s="158">
        <v>-6.75</v>
      </c>
      <c r="I56" s="41">
        <v>4</v>
      </c>
      <c r="J56" s="133">
        <v>5</v>
      </c>
      <c r="K56" s="9">
        <f t="shared" si="0"/>
        <v>0.8</v>
      </c>
      <c r="L56" s="133">
        <v>4</v>
      </c>
      <c r="M56" s="133"/>
      <c r="N56" s="133"/>
      <c r="O56" s="133">
        <v>1</v>
      </c>
      <c r="P56" s="133"/>
      <c r="Q56" s="133">
        <v>1</v>
      </c>
      <c r="R56" s="133"/>
      <c r="S56" s="133">
        <v>3</v>
      </c>
      <c r="T56" s="133"/>
      <c r="U56" s="133"/>
      <c r="V56" s="133">
        <f t="shared" si="11"/>
        <v>9</v>
      </c>
      <c r="W56" s="24">
        <f t="shared" si="12"/>
        <v>1</v>
      </c>
      <c r="X56" s="35">
        <f t="shared" si="13"/>
        <v>0</v>
      </c>
      <c r="Y56" s="35">
        <f t="shared" si="14"/>
        <v>0</v>
      </c>
      <c r="Z56" s="36">
        <f t="shared" si="15"/>
        <v>0</v>
      </c>
      <c r="AA56" s="1"/>
      <c r="AB56" s="109" t="s">
        <v>87</v>
      </c>
      <c r="AC56" s="106" t="s">
        <v>88</v>
      </c>
      <c r="AD56" s="133">
        <v>2</v>
      </c>
      <c r="AE56" s="10">
        <v>6.5</v>
      </c>
      <c r="AF56" s="80">
        <v>5</v>
      </c>
      <c r="AG56" s="27">
        <v>-1.5</v>
      </c>
      <c r="AH56" s="121">
        <v>6</v>
      </c>
      <c r="AI56" s="158">
        <v>-9</v>
      </c>
      <c r="AJ56" s="133">
        <v>210</v>
      </c>
      <c r="AK56" s="1"/>
      <c r="AL56" s="109" t="s">
        <v>87</v>
      </c>
      <c r="AM56" s="106" t="s">
        <v>88</v>
      </c>
      <c r="AN56" s="133">
        <v>2</v>
      </c>
      <c r="AO56" s="10">
        <v>6.5</v>
      </c>
      <c r="AP56" s="80">
        <v>5</v>
      </c>
      <c r="AQ56" s="27">
        <v>-1.5</v>
      </c>
      <c r="AR56" s="121">
        <v>6</v>
      </c>
      <c r="AS56" s="158">
        <v>-9</v>
      </c>
      <c r="AT56" s="104">
        <v>217</v>
      </c>
      <c r="AV56" s="109" t="s">
        <v>87</v>
      </c>
      <c r="AW56" s="106" t="s">
        <v>88</v>
      </c>
      <c r="AX56" s="134">
        <v>1</v>
      </c>
      <c r="AY56" s="15">
        <v>6.125</v>
      </c>
      <c r="AZ56" s="18">
        <v>5</v>
      </c>
      <c r="BA56" s="52">
        <f>+AZ56-AY56</f>
        <v>-1.125</v>
      </c>
      <c r="BB56" s="53">
        <v>6</v>
      </c>
      <c r="BC56" s="159">
        <f>+BA56*BB56</f>
        <v>-6.75</v>
      </c>
      <c r="BD56" s="134">
        <v>173</v>
      </c>
      <c r="BF56" s="109" t="s">
        <v>384</v>
      </c>
      <c r="BG56" s="106" t="s">
        <v>88</v>
      </c>
      <c r="BH56" s="133">
        <v>1</v>
      </c>
      <c r="BI56" s="11">
        <v>6.125</v>
      </c>
      <c r="BJ56" s="12">
        <v>5</v>
      </c>
      <c r="BK56" s="147">
        <v>-1.125</v>
      </c>
      <c r="BL56" s="121">
        <v>6</v>
      </c>
      <c r="BM56" s="158">
        <v>-6.75</v>
      </c>
      <c r="BO56" s="109" t="s">
        <v>384</v>
      </c>
      <c r="BP56" s="106" t="s">
        <v>88</v>
      </c>
      <c r="BQ56" s="133">
        <v>1</v>
      </c>
      <c r="BR56" s="11">
        <v>6.125</v>
      </c>
      <c r="BS56" s="12">
        <v>5</v>
      </c>
      <c r="BT56" s="147">
        <v>-1.125</v>
      </c>
      <c r="BU56" s="121">
        <v>6</v>
      </c>
      <c r="BV56" s="158">
        <v>-6.75</v>
      </c>
      <c r="BW56" s="133">
        <v>182</v>
      </c>
      <c r="BY56" s="109" t="s">
        <v>384</v>
      </c>
      <c r="BZ56" s="106" t="s">
        <v>88</v>
      </c>
      <c r="CA56" s="133">
        <v>1</v>
      </c>
      <c r="CB56" s="11">
        <v>6.125</v>
      </c>
      <c r="CC56" s="12">
        <v>5</v>
      </c>
      <c r="CD56" s="147">
        <v>-1.125</v>
      </c>
      <c r="CE56" s="121">
        <v>6</v>
      </c>
      <c r="CF56" s="26">
        <v>-6.75</v>
      </c>
      <c r="CG56" s="133">
        <v>192</v>
      </c>
    </row>
    <row r="57" spans="1:85" x14ac:dyDescent="0.25">
      <c r="A57" s="112" t="s">
        <v>87</v>
      </c>
      <c r="B57" s="106" t="s">
        <v>89</v>
      </c>
      <c r="C57" s="133"/>
      <c r="D57" s="7">
        <v>8.5</v>
      </c>
      <c r="E57" s="12">
        <v>9</v>
      </c>
      <c r="F57" s="147">
        <v>0.5</v>
      </c>
      <c r="G57" s="121">
        <v>2</v>
      </c>
      <c r="H57" s="158">
        <v>1</v>
      </c>
      <c r="I57" s="41">
        <v>3</v>
      </c>
      <c r="J57" s="133">
        <v>8</v>
      </c>
      <c r="K57" s="9">
        <f t="shared" si="0"/>
        <v>0.375</v>
      </c>
      <c r="L57" s="133"/>
      <c r="M57" s="133">
        <v>6</v>
      </c>
      <c r="N57" s="133">
        <v>3</v>
      </c>
      <c r="O57" s="133">
        <v>2</v>
      </c>
      <c r="P57" s="133"/>
      <c r="Q57" s="133"/>
      <c r="R57" s="133"/>
      <c r="S57" s="133"/>
      <c r="T57" s="133"/>
      <c r="U57" s="133"/>
      <c r="V57" s="133">
        <f t="shared" si="11"/>
        <v>11</v>
      </c>
      <c r="W57" s="24">
        <f t="shared" si="12"/>
        <v>0</v>
      </c>
      <c r="X57" s="35">
        <f t="shared" si="13"/>
        <v>0.6</v>
      </c>
      <c r="Y57" s="35" t="e">
        <f t="shared" si="14"/>
        <v>#DIV/0!</v>
      </c>
      <c r="Z57" s="36" t="e">
        <f t="shared" si="15"/>
        <v>#DIV/0!</v>
      </c>
      <c r="AA57" s="1"/>
      <c r="AB57" s="112" t="s">
        <v>87</v>
      </c>
      <c r="AC57" s="106" t="s">
        <v>89</v>
      </c>
      <c r="AD57" s="133">
        <v>2</v>
      </c>
      <c r="AE57" s="7">
        <v>8.5</v>
      </c>
      <c r="AF57" s="12">
        <v>9</v>
      </c>
      <c r="AG57" s="147">
        <v>0.5</v>
      </c>
      <c r="AH57" s="121">
        <v>2</v>
      </c>
      <c r="AI57" s="158">
        <v>1</v>
      </c>
      <c r="AJ57" s="133">
        <v>63</v>
      </c>
      <c r="AK57" s="1"/>
      <c r="AL57" s="112" t="s">
        <v>87</v>
      </c>
      <c r="AM57" s="106" t="s">
        <v>89</v>
      </c>
      <c r="AN57" s="133">
        <v>2</v>
      </c>
      <c r="AO57" s="7">
        <v>8.5</v>
      </c>
      <c r="AP57" s="12">
        <v>9</v>
      </c>
      <c r="AQ57" s="147">
        <v>0.5</v>
      </c>
      <c r="AR57" s="121">
        <v>2</v>
      </c>
      <c r="AS57" s="158">
        <v>1</v>
      </c>
      <c r="AT57" s="104">
        <v>64</v>
      </c>
      <c r="AV57" s="112" t="s">
        <v>87</v>
      </c>
      <c r="AW57" s="106" t="s">
        <v>89</v>
      </c>
      <c r="AX57" s="133"/>
      <c r="AY57" s="7">
        <v>8.5</v>
      </c>
      <c r="AZ57" s="12">
        <v>9</v>
      </c>
      <c r="BA57" s="147">
        <v>0.5</v>
      </c>
      <c r="BB57" s="121">
        <v>2</v>
      </c>
      <c r="BC57" s="158">
        <v>1</v>
      </c>
      <c r="BD57" s="133">
        <v>58</v>
      </c>
      <c r="BF57" s="112" t="s">
        <v>87</v>
      </c>
      <c r="BG57" s="106" t="s">
        <v>89</v>
      </c>
      <c r="BH57" s="133"/>
      <c r="BI57" s="7">
        <v>8.5</v>
      </c>
      <c r="BJ57" s="12">
        <v>9</v>
      </c>
      <c r="BK57" s="147">
        <v>0.5</v>
      </c>
      <c r="BL57" s="121">
        <v>2</v>
      </c>
      <c r="BM57" s="158">
        <v>1</v>
      </c>
      <c r="BO57" s="112" t="s">
        <v>87</v>
      </c>
      <c r="BP57" s="106" t="s">
        <v>89</v>
      </c>
      <c r="BQ57" s="133"/>
      <c r="BR57" s="7">
        <v>8.5</v>
      </c>
      <c r="BS57" s="12">
        <v>9</v>
      </c>
      <c r="BT57" s="147">
        <v>0.5</v>
      </c>
      <c r="BU57" s="121">
        <v>2</v>
      </c>
      <c r="BV57" s="158">
        <v>1</v>
      </c>
      <c r="BW57" s="133">
        <v>57</v>
      </c>
      <c r="BY57" s="112" t="s">
        <v>87</v>
      </c>
      <c r="BZ57" s="106" t="s">
        <v>89</v>
      </c>
      <c r="CA57" s="133"/>
      <c r="CB57" s="7">
        <v>8.5</v>
      </c>
      <c r="CC57" s="12">
        <v>9</v>
      </c>
      <c r="CD57" s="147">
        <v>0.5</v>
      </c>
      <c r="CE57" s="121">
        <v>2</v>
      </c>
      <c r="CF57" s="26">
        <v>1</v>
      </c>
      <c r="CG57" s="133">
        <v>57</v>
      </c>
    </row>
    <row r="58" spans="1:85" x14ac:dyDescent="0.25">
      <c r="A58" s="110" t="s">
        <v>90</v>
      </c>
      <c r="B58" s="106" t="s">
        <v>91</v>
      </c>
      <c r="C58" s="134"/>
      <c r="D58" s="13">
        <v>8.3332999999999995</v>
      </c>
      <c r="E58" s="18">
        <v>6.375</v>
      </c>
      <c r="F58" s="52">
        <f>+E58-D58</f>
        <v>-1.9582999999999995</v>
      </c>
      <c r="G58" s="53">
        <v>5</v>
      </c>
      <c r="H58" s="284">
        <f>+F58*G58</f>
        <v>-9.7914999999999974</v>
      </c>
      <c r="I58" s="61">
        <v>12</v>
      </c>
      <c r="J58" s="134">
        <v>22</v>
      </c>
      <c r="K58" s="28">
        <f t="shared" si="0"/>
        <v>0.54545454545454541</v>
      </c>
      <c r="L58" s="134">
        <v>3</v>
      </c>
      <c r="M58" s="134">
        <v>13</v>
      </c>
      <c r="N58" s="134">
        <v>5</v>
      </c>
      <c r="O58" s="134">
        <v>9</v>
      </c>
      <c r="P58" s="134"/>
      <c r="Q58" s="134"/>
      <c r="R58" s="134">
        <v>4</v>
      </c>
      <c r="S58" s="134"/>
      <c r="T58" s="134"/>
      <c r="U58" s="134"/>
      <c r="V58" s="134">
        <f t="shared" si="11"/>
        <v>34</v>
      </c>
      <c r="W58" s="32">
        <f t="shared" si="12"/>
        <v>0.1875</v>
      </c>
      <c r="X58" s="33">
        <f t="shared" si="13"/>
        <v>0.35714285714285715</v>
      </c>
      <c r="Y58" s="33" t="e">
        <f t="shared" si="14"/>
        <v>#DIV/0!</v>
      </c>
      <c r="Z58" s="34">
        <f t="shared" si="15"/>
        <v>1</v>
      </c>
      <c r="AA58" s="1"/>
      <c r="AB58" s="110" t="s">
        <v>90</v>
      </c>
      <c r="AC58" s="106" t="s">
        <v>91</v>
      </c>
      <c r="AD58" s="133">
        <v>6</v>
      </c>
      <c r="AE58" s="7">
        <v>8.2797619047619033</v>
      </c>
      <c r="AF58" s="12">
        <v>9.375</v>
      </c>
      <c r="AG58" s="147">
        <v>1.0952380952380967</v>
      </c>
      <c r="AH58" s="121">
        <v>2</v>
      </c>
      <c r="AI58" s="158">
        <v>2.1904761904761934</v>
      </c>
      <c r="AJ58" s="133">
        <v>36</v>
      </c>
      <c r="AK58" s="1"/>
      <c r="AL58" s="110" t="s">
        <v>90</v>
      </c>
      <c r="AM58" s="106" t="s">
        <v>91</v>
      </c>
      <c r="AN58" s="133">
        <v>6</v>
      </c>
      <c r="AO58" s="7">
        <v>8.2797619047619033</v>
      </c>
      <c r="AP58" s="12">
        <v>9.375</v>
      </c>
      <c r="AQ58" s="147">
        <v>1.0952380952380967</v>
      </c>
      <c r="AR58" s="121">
        <v>2</v>
      </c>
      <c r="AS58" s="158">
        <v>2.1904761904761934</v>
      </c>
      <c r="AT58" s="104">
        <v>36</v>
      </c>
      <c r="AV58" s="110" t="s">
        <v>90</v>
      </c>
      <c r="AW58" s="106" t="s">
        <v>91</v>
      </c>
      <c r="AX58" s="133"/>
      <c r="AY58" s="7">
        <v>8.2797619047619033</v>
      </c>
      <c r="AZ58" s="12">
        <v>9.375</v>
      </c>
      <c r="BA58" s="147">
        <v>1.0952380952380967</v>
      </c>
      <c r="BB58" s="121">
        <v>2</v>
      </c>
      <c r="BC58" s="158">
        <v>2.1904761904761934</v>
      </c>
      <c r="BD58" s="133">
        <v>37</v>
      </c>
      <c r="BF58" s="110" t="s">
        <v>90</v>
      </c>
      <c r="BG58" s="106" t="s">
        <v>91</v>
      </c>
      <c r="BH58" s="133"/>
      <c r="BI58" s="7">
        <v>5.7750000000000004</v>
      </c>
      <c r="BJ58" s="12">
        <v>6.375</v>
      </c>
      <c r="BK58" s="147">
        <v>0.59999999999999964</v>
      </c>
      <c r="BL58" s="121">
        <v>5</v>
      </c>
      <c r="BM58" s="158">
        <v>2.9999999999999982</v>
      </c>
      <c r="BO58" s="110" t="s">
        <v>90</v>
      </c>
      <c r="BP58" s="106" t="s">
        <v>91</v>
      </c>
      <c r="BQ58" s="133"/>
      <c r="BR58" s="7">
        <v>5.7750000000000004</v>
      </c>
      <c r="BS58" s="12">
        <v>6.375</v>
      </c>
      <c r="BT58" s="147">
        <v>0.59999999999999964</v>
      </c>
      <c r="BU58" s="121">
        <v>5</v>
      </c>
      <c r="BV58" s="158">
        <v>2.9999999999999982</v>
      </c>
      <c r="BW58" s="133">
        <v>20</v>
      </c>
      <c r="BY58" s="110" t="s">
        <v>90</v>
      </c>
      <c r="BZ58" s="106" t="s">
        <v>91</v>
      </c>
      <c r="CA58" s="134"/>
      <c r="CB58" s="13">
        <v>8.3332999999999995</v>
      </c>
      <c r="CC58" s="18">
        <v>6.375</v>
      </c>
      <c r="CD58" s="52">
        <f>+CC58-CB58</f>
        <v>-1.9582999999999995</v>
      </c>
      <c r="CE58" s="53">
        <v>5</v>
      </c>
      <c r="CF58" s="284">
        <f>+CD58*CE58</f>
        <v>-9.7914999999999974</v>
      </c>
      <c r="CG58" s="134">
        <v>196</v>
      </c>
    </row>
    <row r="59" spans="1:85" x14ac:dyDescent="0.25">
      <c r="A59" s="110" t="s">
        <v>90</v>
      </c>
      <c r="B59" s="106" t="s">
        <v>92</v>
      </c>
      <c r="C59" s="133"/>
      <c r="D59" s="7">
        <v>8.2797619047619033</v>
      </c>
      <c r="E59" s="12">
        <v>9.375</v>
      </c>
      <c r="F59" s="147">
        <v>1.0952380952380967</v>
      </c>
      <c r="G59" s="121">
        <v>2</v>
      </c>
      <c r="H59" s="158">
        <v>2.1904761904761934</v>
      </c>
      <c r="I59" s="41">
        <v>7</v>
      </c>
      <c r="J59" s="133">
        <v>12</v>
      </c>
      <c r="K59" s="9">
        <f t="shared" si="0"/>
        <v>0.58333333333333337</v>
      </c>
      <c r="L59" s="133"/>
      <c r="M59" s="133">
        <v>6</v>
      </c>
      <c r="N59" s="133">
        <v>3</v>
      </c>
      <c r="O59" s="133">
        <v>5</v>
      </c>
      <c r="P59" s="133">
        <v>4</v>
      </c>
      <c r="Q59" s="133">
        <v>1</v>
      </c>
      <c r="R59" s="133"/>
      <c r="S59" s="133"/>
      <c r="T59" s="133"/>
      <c r="U59" s="133"/>
      <c r="V59" s="133">
        <f t="shared" si="11"/>
        <v>19</v>
      </c>
      <c r="W59" s="24">
        <f t="shared" si="12"/>
        <v>0</v>
      </c>
      <c r="X59" s="35">
        <f t="shared" si="13"/>
        <v>0.375</v>
      </c>
      <c r="Y59" s="35">
        <f t="shared" si="14"/>
        <v>0.8</v>
      </c>
      <c r="Z59" s="36" t="e">
        <f t="shared" si="15"/>
        <v>#DIV/0!</v>
      </c>
      <c r="AA59" s="1"/>
      <c r="AB59" s="110" t="s">
        <v>90</v>
      </c>
      <c r="AC59" s="106" t="s">
        <v>92</v>
      </c>
      <c r="AD59" s="133">
        <v>3</v>
      </c>
      <c r="AE59" s="7">
        <v>5.7750000000000004</v>
      </c>
      <c r="AF59" s="12">
        <v>6.375</v>
      </c>
      <c r="AG59" s="147">
        <v>0.59999999999999964</v>
      </c>
      <c r="AH59" s="121">
        <v>5</v>
      </c>
      <c r="AI59" s="158">
        <v>2.9999999999999982</v>
      </c>
      <c r="AJ59" s="133">
        <v>24</v>
      </c>
      <c r="AK59" s="1"/>
      <c r="AL59" s="110" t="s">
        <v>90</v>
      </c>
      <c r="AM59" s="106" t="s">
        <v>92</v>
      </c>
      <c r="AN59" s="133">
        <v>3</v>
      </c>
      <c r="AO59" s="7">
        <v>5.7750000000000004</v>
      </c>
      <c r="AP59" s="12">
        <v>6.375</v>
      </c>
      <c r="AQ59" s="147">
        <v>0.59999999999999964</v>
      </c>
      <c r="AR59" s="121">
        <v>5</v>
      </c>
      <c r="AS59" s="158">
        <v>2.9999999999999982</v>
      </c>
      <c r="AT59" s="104">
        <v>24</v>
      </c>
      <c r="AV59" s="110" t="s">
        <v>90</v>
      </c>
      <c r="AW59" s="106" t="s">
        <v>92</v>
      </c>
      <c r="AX59" s="133"/>
      <c r="AY59" s="7">
        <v>5.7750000000000004</v>
      </c>
      <c r="AZ59" s="12">
        <v>6.375</v>
      </c>
      <c r="BA59" s="147">
        <v>0.59999999999999964</v>
      </c>
      <c r="BB59" s="121">
        <v>5</v>
      </c>
      <c r="BC59" s="158">
        <v>2.9999999999999982</v>
      </c>
      <c r="BD59" s="133">
        <v>22</v>
      </c>
      <c r="BF59" s="110" t="s">
        <v>90</v>
      </c>
      <c r="BG59" s="106" t="s">
        <v>92</v>
      </c>
      <c r="BH59" s="133"/>
      <c r="BI59" s="7">
        <v>8.2797619047619033</v>
      </c>
      <c r="BJ59" s="12">
        <v>9.375</v>
      </c>
      <c r="BK59" s="147">
        <v>1.0952380952380967</v>
      </c>
      <c r="BL59" s="121">
        <v>2</v>
      </c>
      <c r="BM59" s="158">
        <v>2.1904761904761934</v>
      </c>
      <c r="BO59" s="110" t="s">
        <v>90</v>
      </c>
      <c r="BP59" s="106" t="s">
        <v>92</v>
      </c>
      <c r="BQ59" s="133"/>
      <c r="BR59" s="7">
        <v>8.2797619047619033</v>
      </c>
      <c r="BS59" s="12">
        <v>9.375</v>
      </c>
      <c r="BT59" s="147">
        <v>1.0952380952380967</v>
      </c>
      <c r="BU59" s="121">
        <v>2</v>
      </c>
      <c r="BV59" s="158">
        <v>2.1904761904761934</v>
      </c>
      <c r="BW59" s="133">
        <v>37</v>
      </c>
      <c r="BY59" s="110" t="s">
        <v>90</v>
      </c>
      <c r="BZ59" s="106" t="s">
        <v>92</v>
      </c>
      <c r="CA59" s="133"/>
      <c r="CB59" s="7">
        <v>8.2797619047619033</v>
      </c>
      <c r="CC59" s="12">
        <v>9.375</v>
      </c>
      <c r="CD59" s="147">
        <v>1.0952380952380967</v>
      </c>
      <c r="CE59" s="121">
        <v>2</v>
      </c>
      <c r="CF59" s="26">
        <v>2.1904761904761934</v>
      </c>
      <c r="CG59" s="133">
        <v>37</v>
      </c>
    </row>
    <row r="60" spans="1:85" x14ac:dyDescent="0.25">
      <c r="A60" s="110" t="s">
        <v>93</v>
      </c>
      <c r="B60" s="111" t="s">
        <v>94</v>
      </c>
      <c r="C60" s="133">
        <v>1</v>
      </c>
      <c r="D60" s="10">
        <v>6.1429</v>
      </c>
      <c r="E60" s="80">
        <v>6</v>
      </c>
      <c r="F60" s="180">
        <v>-0.14290000000000003</v>
      </c>
      <c r="G60" s="121">
        <v>5</v>
      </c>
      <c r="H60" s="158">
        <v>-0.71450000000000014</v>
      </c>
      <c r="I60" s="41">
        <v>4</v>
      </c>
      <c r="J60" s="133">
        <v>3</v>
      </c>
      <c r="K60" s="9">
        <f t="shared" si="0"/>
        <v>1.3333333333333333</v>
      </c>
      <c r="L60" s="133">
        <v>2</v>
      </c>
      <c r="M60" s="133"/>
      <c r="N60" s="133">
        <v>2</v>
      </c>
      <c r="O60" s="133">
        <v>3</v>
      </c>
      <c r="P60" s="133"/>
      <c r="Q60" s="133"/>
      <c r="R60" s="133"/>
      <c r="S60" s="133"/>
      <c r="T60" s="133"/>
      <c r="U60" s="133"/>
      <c r="V60" s="133">
        <f t="shared" si="11"/>
        <v>7</v>
      </c>
      <c r="W60" s="24">
        <f t="shared" si="12"/>
        <v>1</v>
      </c>
      <c r="X60" s="35">
        <f t="shared" si="13"/>
        <v>0.4</v>
      </c>
      <c r="Y60" s="35" t="e">
        <f t="shared" si="14"/>
        <v>#DIV/0!</v>
      </c>
      <c r="Z60" s="36" t="e">
        <f t="shared" si="15"/>
        <v>#DIV/0!</v>
      </c>
      <c r="AA60" s="1"/>
      <c r="AB60" s="110" t="s">
        <v>93</v>
      </c>
      <c r="AC60" s="111" t="s">
        <v>94</v>
      </c>
      <c r="AD60" s="133">
        <v>1</v>
      </c>
      <c r="AE60" s="10">
        <v>6</v>
      </c>
      <c r="AF60" s="80">
        <v>6</v>
      </c>
      <c r="AG60" s="27">
        <v>0</v>
      </c>
      <c r="AH60" s="121">
        <v>5</v>
      </c>
      <c r="AI60" s="158">
        <v>0</v>
      </c>
      <c r="AJ60" s="133">
        <v>89</v>
      </c>
      <c r="AK60" s="1"/>
      <c r="AL60" s="110" t="s">
        <v>93</v>
      </c>
      <c r="AM60" s="111" t="s">
        <v>94</v>
      </c>
      <c r="AN60" s="133">
        <v>1</v>
      </c>
      <c r="AO60" s="10">
        <v>6</v>
      </c>
      <c r="AP60" s="80">
        <v>6</v>
      </c>
      <c r="AQ60" s="27">
        <v>0</v>
      </c>
      <c r="AR60" s="121">
        <v>5</v>
      </c>
      <c r="AS60" s="158">
        <v>0</v>
      </c>
      <c r="AT60" s="104">
        <v>92</v>
      </c>
      <c r="AV60" s="110" t="s">
        <v>93</v>
      </c>
      <c r="AW60" s="111" t="s">
        <v>94</v>
      </c>
      <c r="AX60" s="134">
        <v>1</v>
      </c>
      <c r="AY60" s="190">
        <v>6.1429</v>
      </c>
      <c r="AZ60" s="188">
        <v>6</v>
      </c>
      <c r="BA60" s="54">
        <f>+AZ60-AY60</f>
        <v>-0.14290000000000003</v>
      </c>
      <c r="BB60" s="53">
        <v>5</v>
      </c>
      <c r="BC60" s="159">
        <f>+BA60*BB60</f>
        <v>-0.71450000000000014</v>
      </c>
      <c r="BD60" s="134">
        <v>131</v>
      </c>
      <c r="BF60" s="110" t="s">
        <v>93</v>
      </c>
      <c r="BG60" s="111" t="s">
        <v>94</v>
      </c>
      <c r="BH60" s="133">
        <v>1</v>
      </c>
      <c r="BI60" s="10">
        <v>6.1429</v>
      </c>
      <c r="BJ60" s="80">
        <v>6</v>
      </c>
      <c r="BK60" s="27">
        <v>-0.14290000000000003</v>
      </c>
      <c r="BL60" s="121">
        <v>5</v>
      </c>
      <c r="BM60" s="158">
        <v>-0.71450000000000014</v>
      </c>
      <c r="BO60" s="110" t="s">
        <v>93</v>
      </c>
      <c r="BP60" s="111" t="s">
        <v>94</v>
      </c>
      <c r="BQ60" s="133">
        <v>1</v>
      </c>
      <c r="BR60" s="10">
        <v>6.1429</v>
      </c>
      <c r="BS60" s="80">
        <v>6</v>
      </c>
      <c r="BT60" s="27">
        <v>-0.14290000000000003</v>
      </c>
      <c r="BU60" s="121">
        <v>5</v>
      </c>
      <c r="BV60" s="158">
        <v>-0.71450000000000014</v>
      </c>
      <c r="BW60" s="133">
        <v>133</v>
      </c>
      <c r="BY60" s="110" t="s">
        <v>93</v>
      </c>
      <c r="BZ60" s="111" t="s">
        <v>94</v>
      </c>
      <c r="CA60" s="133">
        <v>1</v>
      </c>
      <c r="CB60" s="10">
        <v>6.1429</v>
      </c>
      <c r="CC60" s="80">
        <v>6</v>
      </c>
      <c r="CD60" s="180">
        <v>-0.14290000000000003</v>
      </c>
      <c r="CE60" s="121">
        <v>5</v>
      </c>
      <c r="CF60" s="26">
        <v>-0.71450000000000014</v>
      </c>
      <c r="CG60" s="133">
        <v>138</v>
      </c>
    </row>
    <row r="61" spans="1:85" x14ac:dyDescent="0.25">
      <c r="A61" s="116" t="s">
        <v>95</v>
      </c>
      <c r="B61" s="111" t="s">
        <v>96</v>
      </c>
      <c r="C61" s="133"/>
      <c r="D61" s="10">
        <v>6.7142857142857144</v>
      </c>
      <c r="E61" s="80">
        <v>7</v>
      </c>
      <c r="F61" s="27">
        <v>0.28571428571428559</v>
      </c>
      <c r="G61" s="121">
        <v>4</v>
      </c>
      <c r="H61" s="158">
        <v>1.1428571428571423</v>
      </c>
      <c r="I61" s="41">
        <v>4</v>
      </c>
      <c r="J61" s="133">
        <v>3</v>
      </c>
      <c r="K61" s="9">
        <f t="shared" si="0"/>
        <v>1.3333333333333333</v>
      </c>
      <c r="L61" s="133">
        <v>1</v>
      </c>
      <c r="M61" s="133">
        <v>2</v>
      </c>
      <c r="N61" s="133">
        <v>3</v>
      </c>
      <c r="O61" s="133">
        <v>1</v>
      </c>
      <c r="P61" s="133"/>
      <c r="Q61" s="133"/>
      <c r="R61" s="133"/>
      <c r="S61" s="133"/>
      <c r="T61" s="133"/>
      <c r="U61" s="133"/>
      <c r="V61" s="133">
        <f t="shared" si="11"/>
        <v>7</v>
      </c>
      <c r="W61" s="24">
        <f t="shared" si="12"/>
        <v>0.33333333333333331</v>
      </c>
      <c r="X61" s="35">
        <f t="shared" si="13"/>
        <v>0.75</v>
      </c>
      <c r="Y61" s="35" t="e">
        <f t="shared" si="14"/>
        <v>#DIV/0!</v>
      </c>
      <c r="Z61" s="36" t="e">
        <f t="shared" si="15"/>
        <v>#DIV/0!</v>
      </c>
      <c r="AA61" s="1"/>
      <c r="AB61" s="116" t="s">
        <v>95</v>
      </c>
      <c r="AC61" s="111" t="s">
        <v>96</v>
      </c>
      <c r="AD61" s="133">
        <v>2</v>
      </c>
      <c r="AE61" s="10">
        <v>6.7142857142857144</v>
      </c>
      <c r="AF61" s="80">
        <v>7</v>
      </c>
      <c r="AG61" s="27">
        <v>0.28571428571428559</v>
      </c>
      <c r="AH61" s="121">
        <v>4</v>
      </c>
      <c r="AI61" s="158">
        <v>1.1428571428571423</v>
      </c>
      <c r="AJ61" s="133">
        <v>60</v>
      </c>
      <c r="AK61" s="1"/>
      <c r="AL61" s="116" t="s">
        <v>95</v>
      </c>
      <c r="AM61" s="111" t="s">
        <v>96</v>
      </c>
      <c r="AN61" s="133">
        <v>2</v>
      </c>
      <c r="AO61" s="10">
        <v>6.7142857142857144</v>
      </c>
      <c r="AP61" s="80">
        <v>7</v>
      </c>
      <c r="AQ61" s="27">
        <v>0.28571428571428559</v>
      </c>
      <c r="AR61" s="121">
        <v>4</v>
      </c>
      <c r="AS61" s="158">
        <v>1.1428571428571423</v>
      </c>
      <c r="AT61" s="104">
        <v>61</v>
      </c>
      <c r="AV61" s="116" t="s">
        <v>95</v>
      </c>
      <c r="AW61" s="111" t="s">
        <v>96</v>
      </c>
      <c r="AX61" s="133"/>
      <c r="AY61" s="10">
        <v>6.7142857142857144</v>
      </c>
      <c r="AZ61" s="80">
        <v>7</v>
      </c>
      <c r="BA61" s="27">
        <v>0.28571428571428559</v>
      </c>
      <c r="BB61" s="121">
        <v>4</v>
      </c>
      <c r="BC61" s="158">
        <v>1.1428571428571423</v>
      </c>
      <c r="BD61" s="133">
        <v>55</v>
      </c>
      <c r="BF61" s="116" t="s">
        <v>95</v>
      </c>
      <c r="BG61" s="111" t="s">
        <v>96</v>
      </c>
      <c r="BH61" s="133"/>
      <c r="BI61" s="10">
        <v>6.7142857142857144</v>
      </c>
      <c r="BJ61" s="80">
        <v>7</v>
      </c>
      <c r="BK61" s="27">
        <v>0.28571428571428559</v>
      </c>
      <c r="BL61" s="121">
        <v>4</v>
      </c>
      <c r="BM61" s="158">
        <v>1.1428571428571423</v>
      </c>
      <c r="BO61" s="116" t="s">
        <v>95</v>
      </c>
      <c r="BP61" s="111" t="s">
        <v>96</v>
      </c>
      <c r="BQ61" s="133"/>
      <c r="BR61" s="10">
        <v>6.7142857142857144</v>
      </c>
      <c r="BS61" s="80">
        <v>7</v>
      </c>
      <c r="BT61" s="27">
        <v>0.28571428571428559</v>
      </c>
      <c r="BU61" s="121">
        <v>4</v>
      </c>
      <c r="BV61" s="158">
        <v>1.1428571428571423</v>
      </c>
      <c r="BW61" s="133">
        <v>55</v>
      </c>
      <c r="BY61" s="116" t="s">
        <v>95</v>
      </c>
      <c r="BZ61" s="111" t="s">
        <v>96</v>
      </c>
      <c r="CA61" s="133"/>
      <c r="CB61" s="10">
        <v>6.7142857142857144</v>
      </c>
      <c r="CC61" s="80">
        <v>7</v>
      </c>
      <c r="CD61" s="27">
        <v>0.28571428571428559</v>
      </c>
      <c r="CE61" s="121">
        <v>4</v>
      </c>
      <c r="CF61" s="26">
        <v>1.1428571428571423</v>
      </c>
      <c r="CG61" s="133">
        <v>55</v>
      </c>
    </row>
    <row r="62" spans="1:85" x14ac:dyDescent="0.25">
      <c r="A62" s="110" t="s">
        <v>95</v>
      </c>
      <c r="B62" s="106" t="s">
        <v>97</v>
      </c>
      <c r="C62" s="133">
        <v>3</v>
      </c>
      <c r="D62" s="7">
        <v>6.1111000000000004</v>
      </c>
      <c r="E62" s="12">
        <v>7</v>
      </c>
      <c r="F62" s="147">
        <v>0.88889999999999958</v>
      </c>
      <c r="G62" s="121">
        <v>4</v>
      </c>
      <c r="H62" s="26">
        <v>3.5555999999999983</v>
      </c>
      <c r="I62" s="41">
        <v>14</v>
      </c>
      <c r="J62" s="133">
        <v>18</v>
      </c>
      <c r="K62" s="9">
        <f t="shared" si="0"/>
        <v>0.77777777777777779</v>
      </c>
      <c r="L62" s="133">
        <v>4</v>
      </c>
      <c r="M62" s="133">
        <v>13</v>
      </c>
      <c r="N62" s="133">
        <v>5</v>
      </c>
      <c r="O62" s="133">
        <v>4</v>
      </c>
      <c r="P62" s="133">
        <v>5</v>
      </c>
      <c r="Q62" s="133">
        <v>1</v>
      </c>
      <c r="R62" s="133"/>
      <c r="S62" s="133"/>
      <c r="T62" s="133"/>
      <c r="U62" s="133"/>
      <c r="V62" s="133">
        <f t="shared" si="11"/>
        <v>32</v>
      </c>
      <c r="W62" s="24">
        <f t="shared" si="12"/>
        <v>0.23529411764705882</v>
      </c>
      <c r="X62" s="35">
        <f t="shared" si="13"/>
        <v>0.55555555555555558</v>
      </c>
      <c r="Y62" s="35">
        <f t="shared" si="14"/>
        <v>0.83333333333333337</v>
      </c>
      <c r="Z62" s="36" t="e">
        <f t="shared" si="15"/>
        <v>#DIV/0!</v>
      </c>
      <c r="AA62" s="1"/>
      <c r="AB62" s="113" t="s">
        <v>95</v>
      </c>
      <c r="AC62" s="106" t="s">
        <v>97</v>
      </c>
      <c r="AD62" s="133">
        <v>2</v>
      </c>
      <c r="AE62" s="7">
        <v>6.666666666666667</v>
      </c>
      <c r="AF62" s="12">
        <v>7</v>
      </c>
      <c r="AG62" s="147">
        <v>0.33333333333333304</v>
      </c>
      <c r="AH62" s="121">
        <v>4</v>
      </c>
      <c r="AI62" s="158">
        <v>1.3333333333333321</v>
      </c>
      <c r="AJ62" s="133">
        <v>54</v>
      </c>
      <c r="AK62" s="1"/>
      <c r="AL62" s="113" t="s">
        <v>95</v>
      </c>
      <c r="AM62" s="106" t="s">
        <v>97</v>
      </c>
      <c r="AN62" s="133">
        <v>2</v>
      </c>
      <c r="AO62" s="7">
        <v>6.666666666666667</v>
      </c>
      <c r="AP62" s="12">
        <v>7</v>
      </c>
      <c r="AQ62" s="147">
        <v>0.33333333333333304</v>
      </c>
      <c r="AR62" s="121">
        <v>4</v>
      </c>
      <c r="AS62" s="158">
        <v>1.3333333333333321</v>
      </c>
      <c r="AT62" s="104">
        <v>55</v>
      </c>
      <c r="AV62" s="113" t="s">
        <v>95</v>
      </c>
      <c r="AW62" s="106" t="s">
        <v>97</v>
      </c>
      <c r="AX62" s="133"/>
      <c r="AY62" s="7">
        <v>6.666666666666667</v>
      </c>
      <c r="AZ62" s="12">
        <v>7</v>
      </c>
      <c r="BA62" s="147">
        <v>0.33333333333333304</v>
      </c>
      <c r="BB62" s="121">
        <v>4</v>
      </c>
      <c r="BC62" s="158">
        <v>1.3333333333333321</v>
      </c>
      <c r="BD62" s="133">
        <v>51</v>
      </c>
      <c r="BF62" s="110" t="s">
        <v>95</v>
      </c>
      <c r="BG62" s="106" t="s">
        <v>97</v>
      </c>
      <c r="BH62" s="104">
        <v>2</v>
      </c>
      <c r="BI62" s="13">
        <v>6.0138888888888893</v>
      </c>
      <c r="BJ62" s="18">
        <v>7</v>
      </c>
      <c r="BK62" s="52">
        <v>0.98611111111111072</v>
      </c>
      <c r="BL62" s="53">
        <v>4</v>
      </c>
      <c r="BM62" s="218">
        <v>3.9444444444444429</v>
      </c>
      <c r="BO62" s="110" t="s">
        <v>95</v>
      </c>
      <c r="BP62" s="106" t="s">
        <v>97</v>
      </c>
      <c r="BQ62" s="134">
        <v>3</v>
      </c>
      <c r="BR62" s="13">
        <v>6.1111000000000004</v>
      </c>
      <c r="BS62" s="18">
        <v>7</v>
      </c>
      <c r="BT62" s="52">
        <v>0.88889999999999958</v>
      </c>
      <c r="BU62" s="53">
        <v>4</v>
      </c>
      <c r="BV62" s="218">
        <v>3.5555999999999983</v>
      </c>
      <c r="BW62" s="134">
        <v>14</v>
      </c>
      <c r="BY62" s="110" t="s">
        <v>95</v>
      </c>
      <c r="BZ62" s="106" t="s">
        <v>97</v>
      </c>
      <c r="CA62" s="133">
        <v>3</v>
      </c>
      <c r="CB62" s="7">
        <v>6.1111000000000004</v>
      </c>
      <c r="CC62" s="12">
        <v>7</v>
      </c>
      <c r="CD62" s="147">
        <v>0.88889999999999958</v>
      </c>
      <c r="CE62" s="121">
        <v>4</v>
      </c>
      <c r="CF62" s="26">
        <v>3.5555999999999983</v>
      </c>
      <c r="CG62" s="133">
        <v>17</v>
      </c>
    </row>
    <row r="63" spans="1:85" x14ac:dyDescent="0.25">
      <c r="A63" s="114" t="s">
        <v>98</v>
      </c>
      <c r="B63" s="106" t="s">
        <v>99</v>
      </c>
      <c r="C63" s="133">
        <v>1</v>
      </c>
      <c r="D63" s="11">
        <v>8.75</v>
      </c>
      <c r="E63" s="12">
        <v>9.5</v>
      </c>
      <c r="F63" s="27">
        <v>0.75</v>
      </c>
      <c r="G63" s="121">
        <v>1</v>
      </c>
      <c r="H63" s="26">
        <v>0.75</v>
      </c>
      <c r="I63" s="72">
        <v>8</v>
      </c>
      <c r="J63" s="55">
        <v>8</v>
      </c>
      <c r="K63" s="9">
        <f t="shared" si="0"/>
        <v>1</v>
      </c>
      <c r="L63" s="133"/>
      <c r="M63" s="133">
        <v>6</v>
      </c>
      <c r="N63" s="133">
        <v>5</v>
      </c>
      <c r="O63" s="133">
        <v>2</v>
      </c>
      <c r="P63" s="133">
        <v>2</v>
      </c>
      <c r="Q63" s="133"/>
      <c r="R63" s="133">
        <v>1</v>
      </c>
      <c r="S63" s="133"/>
      <c r="T63" s="133"/>
      <c r="U63" s="133"/>
      <c r="V63" s="133">
        <f t="shared" si="11"/>
        <v>16</v>
      </c>
      <c r="W63" s="24">
        <f t="shared" si="12"/>
        <v>0</v>
      </c>
      <c r="X63" s="35">
        <f t="shared" si="13"/>
        <v>0.7142857142857143</v>
      </c>
      <c r="Y63" s="35">
        <f t="shared" si="14"/>
        <v>1</v>
      </c>
      <c r="Z63" s="36">
        <f t="shared" si="15"/>
        <v>1</v>
      </c>
      <c r="AA63" s="1"/>
      <c r="AB63" s="114" t="s">
        <v>98</v>
      </c>
      <c r="AC63" s="106" t="s">
        <v>99</v>
      </c>
      <c r="AD63" s="133">
        <v>2</v>
      </c>
      <c r="AE63" s="11">
        <v>7.75</v>
      </c>
      <c r="AF63" s="12">
        <v>9.5</v>
      </c>
      <c r="AG63" s="27">
        <v>1.75</v>
      </c>
      <c r="AH63" s="121">
        <v>1</v>
      </c>
      <c r="AI63" s="158">
        <v>1.75</v>
      </c>
      <c r="AJ63" s="133">
        <v>45</v>
      </c>
      <c r="AK63" s="1"/>
      <c r="AL63" s="114" t="s">
        <v>98</v>
      </c>
      <c r="AM63" s="106" t="s">
        <v>99</v>
      </c>
      <c r="AN63" s="133">
        <v>2</v>
      </c>
      <c r="AO63" s="11">
        <v>7.75</v>
      </c>
      <c r="AP63" s="12">
        <v>9.5</v>
      </c>
      <c r="AQ63" s="27">
        <v>1.75</v>
      </c>
      <c r="AR63" s="121">
        <v>1</v>
      </c>
      <c r="AS63" s="158">
        <v>1.75</v>
      </c>
      <c r="AT63" s="104">
        <v>46</v>
      </c>
      <c r="AV63" s="114" t="s">
        <v>98</v>
      </c>
      <c r="AW63" s="106" t="s">
        <v>99</v>
      </c>
      <c r="AX63" s="133"/>
      <c r="AY63" s="11">
        <v>7.75</v>
      </c>
      <c r="AZ63" s="12">
        <v>9.5</v>
      </c>
      <c r="BA63" s="27">
        <v>1.75</v>
      </c>
      <c r="BB63" s="121">
        <v>1</v>
      </c>
      <c r="BC63" s="158">
        <v>1.75</v>
      </c>
      <c r="BD63" s="133">
        <v>45</v>
      </c>
      <c r="BF63" s="114" t="s">
        <v>98</v>
      </c>
      <c r="BG63" s="106" t="s">
        <v>99</v>
      </c>
      <c r="BH63" s="104">
        <v>1</v>
      </c>
      <c r="BI63" s="15">
        <v>8.75</v>
      </c>
      <c r="BJ63" s="18">
        <v>9.5</v>
      </c>
      <c r="BK63" s="54">
        <v>0.75</v>
      </c>
      <c r="BL63" s="53">
        <v>1</v>
      </c>
      <c r="BM63" s="218">
        <v>0.75</v>
      </c>
      <c r="BO63" s="114" t="s">
        <v>98</v>
      </c>
      <c r="BP63" s="106" t="s">
        <v>99</v>
      </c>
      <c r="BQ63" s="104">
        <v>1</v>
      </c>
      <c r="BR63" s="11">
        <v>8.75</v>
      </c>
      <c r="BS63" s="12">
        <v>9.5</v>
      </c>
      <c r="BT63" s="27">
        <v>0.75</v>
      </c>
      <c r="BU63" s="121">
        <v>1</v>
      </c>
      <c r="BV63" s="26">
        <v>0.75</v>
      </c>
      <c r="BW63" s="133">
        <v>66</v>
      </c>
      <c r="BY63" s="114" t="s">
        <v>98</v>
      </c>
      <c r="BZ63" s="106" t="s">
        <v>99</v>
      </c>
      <c r="CA63" s="133">
        <v>1</v>
      </c>
      <c r="CB63" s="11">
        <v>8.75</v>
      </c>
      <c r="CC63" s="12">
        <v>9.5</v>
      </c>
      <c r="CD63" s="27">
        <v>0.75</v>
      </c>
      <c r="CE63" s="121">
        <v>1</v>
      </c>
      <c r="CF63" s="26">
        <v>0.75</v>
      </c>
      <c r="CG63" s="133">
        <v>66</v>
      </c>
    </row>
    <row r="64" spans="1:85" x14ac:dyDescent="0.25">
      <c r="A64" s="114" t="s">
        <v>100</v>
      </c>
      <c r="B64" s="106" t="s">
        <v>78</v>
      </c>
      <c r="C64" s="133"/>
      <c r="D64" s="7">
        <v>9.0805555555555557</v>
      </c>
      <c r="E64" s="12">
        <v>9.4</v>
      </c>
      <c r="F64" s="147">
        <v>0.31944444444444464</v>
      </c>
      <c r="G64" s="121">
        <v>2</v>
      </c>
      <c r="H64" s="158">
        <v>0.63888888888888928</v>
      </c>
      <c r="I64" s="41">
        <v>5</v>
      </c>
      <c r="J64" s="133">
        <v>22</v>
      </c>
      <c r="K64" s="9">
        <f t="shared" si="0"/>
        <v>0.22727272727272727</v>
      </c>
      <c r="L64" s="133">
        <v>2</v>
      </c>
      <c r="M64" s="133">
        <v>15</v>
      </c>
      <c r="N64" s="133">
        <v>1</v>
      </c>
      <c r="O64" s="133">
        <v>7</v>
      </c>
      <c r="P64" s="133">
        <v>1</v>
      </c>
      <c r="Q64" s="133"/>
      <c r="R64" s="133">
        <v>1</v>
      </c>
      <c r="S64" s="133"/>
      <c r="T64" s="133"/>
      <c r="U64" s="133"/>
      <c r="V64" s="133">
        <f t="shared" si="11"/>
        <v>27</v>
      </c>
      <c r="W64" s="24">
        <f t="shared" si="12"/>
        <v>0.11764705882352941</v>
      </c>
      <c r="X64" s="35">
        <f t="shared" si="13"/>
        <v>0.125</v>
      </c>
      <c r="Y64" s="35">
        <f t="shared" si="14"/>
        <v>1</v>
      </c>
      <c r="Z64" s="36">
        <f t="shared" si="15"/>
        <v>1</v>
      </c>
      <c r="AA64" s="1"/>
      <c r="AB64" s="114" t="s">
        <v>100</v>
      </c>
      <c r="AC64" s="106" t="s">
        <v>78</v>
      </c>
      <c r="AD64" s="133">
        <v>3</v>
      </c>
      <c r="AE64" s="7">
        <v>9.0805555555555557</v>
      </c>
      <c r="AF64" s="12">
        <v>9.4</v>
      </c>
      <c r="AG64" s="147">
        <v>0.31944444444444464</v>
      </c>
      <c r="AH64" s="121">
        <v>2</v>
      </c>
      <c r="AI64" s="158">
        <v>0.63888888888888928</v>
      </c>
      <c r="AJ64" s="133">
        <v>74</v>
      </c>
      <c r="AK64" s="1"/>
      <c r="AL64" s="114" t="s">
        <v>100</v>
      </c>
      <c r="AM64" s="106" t="s">
        <v>78</v>
      </c>
      <c r="AN64" s="133">
        <v>3</v>
      </c>
      <c r="AO64" s="7">
        <v>9.0805555555555557</v>
      </c>
      <c r="AP64" s="12">
        <v>9.4</v>
      </c>
      <c r="AQ64" s="147">
        <v>0.31944444444444464</v>
      </c>
      <c r="AR64" s="121">
        <v>2</v>
      </c>
      <c r="AS64" s="158">
        <v>0.63888888888888928</v>
      </c>
      <c r="AT64" s="104">
        <v>75</v>
      </c>
      <c r="AV64" s="114" t="s">
        <v>100</v>
      </c>
      <c r="AW64" s="106" t="s">
        <v>78</v>
      </c>
      <c r="AX64" s="133"/>
      <c r="AY64" s="7">
        <v>9.0805555555555557</v>
      </c>
      <c r="AZ64" s="12">
        <v>9.4</v>
      </c>
      <c r="BA64" s="147">
        <v>0.31944444444444464</v>
      </c>
      <c r="BB64" s="121">
        <v>2</v>
      </c>
      <c r="BC64" s="158">
        <v>0.63888888888888928</v>
      </c>
      <c r="BD64" s="133">
        <v>66</v>
      </c>
      <c r="BF64" s="114" t="s">
        <v>100</v>
      </c>
      <c r="BG64" s="106" t="s">
        <v>78</v>
      </c>
      <c r="BH64" s="133"/>
      <c r="BI64" s="7">
        <v>9.0805555555555557</v>
      </c>
      <c r="BJ64" s="12">
        <v>9.4</v>
      </c>
      <c r="BK64" s="147">
        <v>0.31944444444444464</v>
      </c>
      <c r="BL64" s="121">
        <v>2</v>
      </c>
      <c r="BM64" s="158">
        <v>0.63888888888888928</v>
      </c>
      <c r="BO64" s="114" t="s">
        <v>100</v>
      </c>
      <c r="BP64" s="106" t="s">
        <v>78</v>
      </c>
      <c r="BQ64" s="133"/>
      <c r="BR64" s="7">
        <v>9.0805555555555557</v>
      </c>
      <c r="BS64" s="12">
        <v>9.4</v>
      </c>
      <c r="BT64" s="147">
        <v>0.31944444444444464</v>
      </c>
      <c r="BU64" s="121">
        <v>2</v>
      </c>
      <c r="BV64" s="158">
        <v>0.63888888888888928</v>
      </c>
      <c r="BW64" s="133">
        <v>69</v>
      </c>
      <c r="BY64" s="114" t="s">
        <v>100</v>
      </c>
      <c r="BZ64" s="106" t="s">
        <v>78</v>
      </c>
      <c r="CA64" s="133"/>
      <c r="CB64" s="7">
        <v>9.0805555555555557</v>
      </c>
      <c r="CC64" s="12">
        <v>9.4</v>
      </c>
      <c r="CD64" s="147">
        <v>0.31944444444444464</v>
      </c>
      <c r="CE64" s="121">
        <v>2</v>
      </c>
      <c r="CF64" s="26">
        <v>0.63888888888888928</v>
      </c>
      <c r="CG64" s="133">
        <v>69</v>
      </c>
    </row>
    <row r="65" spans="1:85" x14ac:dyDescent="0.25">
      <c r="A65" s="148" t="s">
        <v>100</v>
      </c>
      <c r="B65" s="106" t="s">
        <v>335</v>
      </c>
      <c r="C65" s="133"/>
      <c r="D65" s="14">
        <v>8.1666666666666661</v>
      </c>
      <c r="E65" s="80">
        <v>9</v>
      </c>
      <c r="F65" s="27">
        <v>0.83333333333333393</v>
      </c>
      <c r="G65" s="121">
        <v>2</v>
      </c>
      <c r="H65" s="158">
        <v>1.6666666666666679</v>
      </c>
      <c r="I65" s="41">
        <v>4</v>
      </c>
      <c r="J65" s="133">
        <v>2</v>
      </c>
      <c r="K65" s="9">
        <f t="shared" si="0"/>
        <v>2</v>
      </c>
      <c r="L65" s="133"/>
      <c r="M65" s="133">
        <v>1</v>
      </c>
      <c r="N65" s="133">
        <v>2</v>
      </c>
      <c r="O65" s="133">
        <v>1</v>
      </c>
      <c r="P65" s="133">
        <v>2</v>
      </c>
      <c r="Q65" s="133"/>
      <c r="R65" s="133"/>
      <c r="S65" s="133"/>
      <c r="T65" s="133"/>
      <c r="U65" s="133"/>
      <c r="V65" s="133">
        <f>+L65+M65+N65+O65+P65+Q65+R65+S65+T65+U65</f>
        <v>6</v>
      </c>
      <c r="W65" s="24">
        <f>+L65/(M65+L65)</f>
        <v>0</v>
      </c>
      <c r="X65" s="35">
        <f>+N65/(O65+N65)</f>
        <v>0.66666666666666663</v>
      </c>
      <c r="Y65" s="35">
        <f>+P65/(Q65+P65)</f>
        <v>1</v>
      </c>
      <c r="Z65" s="36" t="e">
        <f>+R65/(S65+R65)</f>
        <v>#DIV/0!</v>
      </c>
      <c r="AA65" s="1"/>
      <c r="AB65" s="148" t="s">
        <v>100</v>
      </c>
      <c r="AC65" s="106" t="s">
        <v>335</v>
      </c>
      <c r="AD65" s="133">
        <v>1</v>
      </c>
      <c r="AE65" s="14">
        <v>8.1666666666666661</v>
      </c>
      <c r="AF65" s="80">
        <v>9</v>
      </c>
      <c r="AG65" s="27">
        <v>0.83333333333333393</v>
      </c>
      <c r="AH65" s="121">
        <v>2</v>
      </c>
      <c r="AI65" s="158">
        <v>1.6666666666666679</v>
      </c>
      <c r="AJ65" s="133">
        <v>48</v>
      </c>
      <c r="AK65" s="1"/>
      <c r="AL65" s="148" t="s">
        <v>100</v>
      </c>
      <c r="AM65" s="106" t="s">
        <v>335</v>
      </c>
      <c r="AN65" s="133">
        <v>1</v>
      </c>
      <c r="AO65" s="14">
        <v>8.1666666666666661</v>
      </c>
      <c r="AP65" s="80">
        <v>9</v>
      </c>
      <c r="AQ65" s="27">
        <v>0.83333333333333393</v>
      </c>
      <c r="AR65" s="121">
        <v>2</v>
      </c>
      <c r="AS65" s="158">
        <v>1.6666666666666679</v>
      </c>
      <c r="AT65" s="104">
        <v>49</v>
      </c>
      <c r="AV65" s="148" t="s">
        <v>100</v>
      </c>
      <c r="AW65" s="106" t="s">
        <v>335</v>
      </c>
      <c r="AX65" s="133"/>
      <c r="AY65" s="14">
        <v>8.1666666666666661</v>
      </c>
      <c r="AZ65" s="80">
        <v>9</v>
      </c>
      <c r="BA65" s="27">
        <v>0.83333333333333393</v>
      </c>
      <c r="BB65" s="121">
        <v>2</v>
      </c>
      <c r="BC65" s="158">
        <v>1.6666666666666679</v>
      </c>
      <c r="BD65" s="133">
        <v>48</v>
      </c>
      <c r="BF65" s="148" t="s">
        <v>100</v>
      </c>
      <c r="BG65" s="106" t="s">
        <v>335</v>
      </c>
      <c r="BH65" s="133"/>
      <c r="BI65" s="14">
        <v>8.1666666666666661</v>
      </c>
      <c r="BJ65" s="80">
        <v>9</v>
      </c>
      <c r="BK65" s="27">
        <v>0.83333333333333393</v>
      </c>
      <c r="BL65" s="121">
        <v>2</v>
      </c>
      <c r="BM65" s="158">
        <v>1.6666666666666679</v>
      </c>
      <c r="BO65" s="148" t="s">
        <v>100</v>
      </c>
      <c r="BP65" s="106" t="s">
        <v>335</v>
      </c>
      <c r="BQ65" s="133"/>
      <c r="BR65" s="14">
        <v>8.1666666666666661</v>
      </c>
      <c r="BS65" s="80">
        <v>9</v>
      </c>
      <c r="BT65" s="27">
        <v>0.83333333333333393</v>
      </c>
      <c r="BU65" s="121">
        <v>2</v>
      </c>
      <c r="BV65" s="158">
        <v>1.6666666666666679</v>
      </c>
      <c r="BW65" s="133">
        <v>46</v>
      </c>
      <c r="BY65" s="148" t="s">
        <v>100</v>
      </c>
      <c r="BZ65" s="106" t="s">
        <v>335</v>
      </c>
      <c r="CA65" s="133"/>
      <c r="CB65" s="14">
        <v>8.1666666666666661</v>
      </c>
      <c r="CC65" s="80">
        <v>9</v>
      </c>
      <c r="CD65" s="27">
        <v>0.83333333333333393</v>
      </c>
      <c r="CE65" s="121">
        <v>2</v>
      </c>
      <c r="CF65" s="26">
        <v>1.6666666666666679</v>
      </c>
      <c r="CG65" s="133">
        <v>46</v>
      </c>
    </row>
    <row r="66" spans="1:85" x14ac:dyDescent="0.25">
      <c r="A66" s="124" t="s">
        <v>100</v>
      </c>
      <c r="B66" s="111" t="s">
        <v>101</v>
      </c>
      <c r="C66" s="133"/>
      <c r="D66" s="7">
        <v>7.4027777777777777</v>
      </c>
      <c r="E66" s="12">
        <v>6.75</v>
      </c>
      <c r="F66" s="147">
        <v>-0.65277777777777768</v>
      </c>
      <c r="G66" s="121">
        <v>4</v>
      </c>
      <c r="H66" s="158">
        <v>-2.6111111111111107</v>
      </c>
      <c r="I66" s="41">
        <v>18</v>
      </c>
      <c r="J66" s="133">
        <v>16</v>
      </c>
      <c r="K66" s="9">
        <f t="shared" si="0"/>
        <v>1.125</v>
      </c>
      <c r="L66" s="133">
        <v>7</v>
      </c>
      <c r="M66" s="133">
        <v>3</v>
      </c>
      <c r="N66" s="133">
        <v>10</v>
      </c>
      <c r="O66" s="133">
        <v>10</v>
      </c>
      <c r="P66" s="133">
        <v>1</v>
      </c>
      <c r="Q66" s="133">
        <v>3</v>
      </c>
      <c r="R66" s="133"/>
      <c r="S66" s="133"/>
      <c r="T66" s="133"/>
      <c r="U66" s="133"/>
      <c r="V66" s="133">
        <f t="shared" si="11"/>
        <v>34</v>
      </c>
      <c r="W66" s="24">
        <f t="shared" si="12"/>
        <v>0.7</v>
      </c>
      <c r="X66" s="35">
        <f t="shared" si="13"/>
        <v>0.5</v>
      </c>
      <c r="Y66" s="35">
        <f t="shared" si="14"/>
        <v>0.25</v>
      </c>
      <c r="Z66" s="36" t="e">
        <f t="shared" si="15"/>
        <v>#DIV/0!</v>
      </c>
      <c r="AA66" s="1"/>
      <c r="AB66" s="124" t="s">
        <v>100</v>
      </c>
      <c r="AC66" s="111" t="s">
        <v>101</v>
      </c>
      <c r="AD66" s="133">
        <v>7</v>
      </c>
      <c r="AE66" s="7">
        <v>7.4027777777777777</v>
      </c>
      <c r="AF66" s="12">
        <v>6.75</v>
      </c>
      <c r="AG66" s="147">
        <v>-0.65277777777777768</v>
      </c>
      <c r="AH66" s="121">
        <v>4</v>
      </c>
      <c r="AI66" s="158">
        <v>-2.6111111111111107</v>
      </c>
      <c r="AJ66" s="133">
        <v>191</v>
      </c>
      <c r="AK66" s="1"/>
      <c r="AL66" s="124" t="s">
        <v>100</v>
      </c>
      <c r="AM66" s="111" t="s">
        <v>101</v>
      </c>
      <c r="AN66" s="133">
        <v>7</v>
      </c>
      <c r="AO66" s="7">
        <v>7.4027777777777777</v>
      </c>
      <c r="AP66" s="12">
        <v>6.75</v>
      </c>
      <c r="AQ66" s="147">
        <v>-0.65277777777777768</v>
      </c>
      <c r="AR66" s="121">
        <v>4</v>
      </c>
      <c r="AS66" s="158">
        <v>-2.6111111111111107</v>
      </c>
      <c r="AT66" s="104">
        <v>198</v>
      </c>
      <c r="AV66" s="124" t="s">
        <v>100</v>
      </c>
      <c r="AW66" s="111" t="s">
        <v>101</v>
      </c>
      <c r="AX66" s="133"/>
      <c r="AY66" s="7">
        <v>7.4027777777777777</v>
      </c>
      <c r="AZ66" s="12">
        <v>6.75</v>
      </c>
      <c r="BA66" s="147">
        <v>-0.65277777777777768</v>
      </c>
      <c r="BB66" s="121">
        <v>4</v>
      </c>
      <c r="BC66" s="158">
        <v>-2.6111111111111107</v>
      </c>
      <c r="BD66" s="133">
        <v>155</v>
      </c>
      <c r="BF66" s="124" t="s">
        <v>100</v>
      </c>
      <c r="BG66" s="111" t="s">
        <v>101</v>
      </c>
      <c r="BH66" s="133"/>
      <c r="BI66" s="7">
        <v>7.4027777777777777</v>
      </c>
      <c r="BJ66" s="12">
        <v>6.75</v>
      </c>
      <c r="BK66" s="147">
        <v>-0.65277777777777768</v>
      </c>
      <c r="BL66" s="121">
        <v>4</v>
      </c>
      <c r="BM66" s="158">
        <v>-2.6111111111111107</v>
      </c>
      <c r="BO66" s="124" t="s">
        <v>100</v>
      </c>
      <c r="BP66" s="111" t="s">
        <v>101</v>
      </c>
      <c r="BQ66" s="133"/>
      <c r="BR66" s="7">
        <v>7.4027777777777777</v>
      </c>
      <c r="BS66" s="12">
        <v>6.75</v>
      </c>
      <c r="BT66" s="147">
        <v>-0.65277777777777768</v>
      </c>
      <c r="BU66" s="121">
        <v>4</v>
      </c>
      <c r="BV66" s="158">
        <v>-2.6111111111111107</v>
      </c>
      <c r="BW66" s="133">
        <v>163</v>
      </c>
      <c r="BY66" s="124" t="s">
        <v>100</v>
      </c>
      <c r="BZ66" s="111" t="s">
        <v>101</v>
      </c>
      <c r="CA66" s="133"/>
      <c r="CB66" s="7">
        <v>7.4027777777777777</v>
      </c>
      <c r="CC66" s="12">
        <v>6.75</v>
      </c>
      <c r="CD66" s="147">
        <v>-0.65277777777777768</v>
      </c>
      <c r="CE66" s="121">
        <v>4</v>
      </c>
      <c r="CF66" s="26">
        <v>-2.6111111111111107</v>
      </c>
      <c r="CG66" s="133">
        <v>173</v>
      </c>
    </row>
    <row r="67" spans="1:85" s="89" customFormat="1" x14ac:dyDescent="0.25">
      <c r="A67" s="105" t="s">
        <v>102</v>
      </c>
      <c r="B67" s="106" t="s">
        <v>103</v>
      </c>
      <c r="C67" s="133"/>
      <c r="D67" s="14">
        <v>5.5714285714285712</v>
      </c>
      <c r="E67" s="80">
        <v>5</v>
      </c>
      <c r="F67" s="27">
        <v>-0.57142857142857117</v>
      </c>
      <c r="G67" s="121">
        <v>6</v>
      </c>
      <c r="H67" s="158">
        <v>-3.428571428571427</v>
      </c>
      <c r="I67" s="133">
        <v>5</v>
      </c>
      <c r="J67" s="133">
        <v>2</v>
      </c>
      <c r="K67" s="9">
        <f t="shared" si="0"/>
        <v>2.5</v>
      </c>
      <c r="L67" s="133">
        <v>5</v>
      </c>
      <c r="M67" s="133"/>
      <c r="N67" s="133"/>
      <c r="O67" s="133">
        <v>1</v>
      </c>
      <c r="P67" s="133"/>
      <c r="Q67" s="133"/>
      <c r="R67" s="133"/>
      <c r="S67" s="133">
        <v>1</v>
      </c>
      <c r="T67" s="133"/>
      <c r="U67" s="133"/>
      <c r="V67" s="133">
        <f t="shared" si="11"/>
        <v>7</v>
      </c>
      <c r="W67" s="24">
        <f t="shared" si="12"/>
        <v>1</v>
      </c>
      <c r="X67" s="35">
        <f t="shared" si="13"/>
        <v>0</v>
      </c>
      <c r="Y67" s="35" t="e">
        <f t="shared" si="14"/>
        <v>#DIV/0!</v>
      </c>
      <c r="Z67" s="36">
        <f t="shared" si="15"/>
        <v>0</v>
      </c>
      <c r="AA67" s="1"/>
      <c r="AB67" s="105" t="s">
        <v>102</v>
      </c>
      <c r="AC67" s="106" t="s">
        <v>103</v>
      </c>
      <c r="AD67" s="133">
        <v>1</v>
      </c>
      <c r="AE67" s="14">
        <v>5.5714285714285712</v>
      </c>
      <c r="AF67" s="80">
        <v>5</v>
      </c>
      <c r="AG67" s="27">
        <v>-0.57142857142857117</v>
      </c>
      <c r="AH67" s="121">
        <v>6</v>
      </c>
      <c r="AI67" s="158">
        <v>-3.428571428571427</v>
      </c>
      <c r="AJ67" s="133">
        <v>201</v>
      </c>
      <c r="AK67" s="1"/>
      <c r="AL67" s="105" t="s">
        <v>102</v>
      </c>
      <c r="AM67" s="106" t="s">
        <v>103</v>
      </c>
      <c r="AN67" s="133">
        <v>1</v>
      </c>
      <c r="AO67" s="14">
        <v>5.5714285714285712</v>
      </c>
      <c r="AP67" s="80">
        <v>5</v>
      </c>
      <c r="AQ67" s="27">
        <v>-0.57142857142857117</v>
      </c>
      <c r="AR67" s="121">
        <v>6</v>
      </c>
      <c r="AS67" s="158">
        <v>-3.428571428571427</v>
      </c>
      <c r="AT67" s="104">
        <v>208</v>
      </c>
      <c r="AU67"/>
      <c r="AV67" s="105" t="s">
        <v>102</v>
      </c>
      <c r="AW67" s="106" t="s">
        <v>103</v>
      </c>
      <c r="AX67" s="133"/>
      <c r="AY67" s="14">
        <v>5.5714285714285712</v>
      </c>
      <c r="AZ67" s="80">
        <v>5</v>
      </c>
      <c r="BA67" s="27">
        <v>-0.57142857142857117</v>
      </c>
      <c r="BB67" s="121">
        <v>6</v>
      </c>
      <c r="BC67" s="158">
        <v>-3.428571428571427</v>
      </c>
      <c r="BD67" s="133">
        <v>167</v>
      </c>
      <c r="BE67"/>
      <c r="BF67" s="105" t="s">
        <v>102</v>
      </c>
      <c r="BG67" s="106" t="s">
        <v>103</v>
      </c>
      <c r="BH67" s="133"/>
      <c r="BI67" s="14">
        <v>5.5714285714285712</v>
      </c>
      <c r="BJ67" s="80">
        <v>5</v>
      </c>
      <c r="BK67" s="27">
        <v>-0.57142857142857117</v>
      </c>
      <c r="BL67" s="121">
        <v>6</v>
      </c>
      <c r="BM67" s="158">
        <v>-3.428571428571427</v>
      </c>
      <c r="BN67"/>
      <c r="BO67" s="105" t="s">
        <v>102</v>
      </c>
      <c r="BP67" s="106" t="s">
        <v>103</v>
      </c>
      <c r="BQ67" s="133"/>
      <c r="BR67" s="14">
        <v>5.5714285714285712</v>
      </c>
      <c r="BS67" s="80">
        <v>5</v>
      </c>
      <c r="BT67" s="27">
        <v>-0.57142857142857117</v>
      </c>
      <c r="BU67" s="121">
        <v>6</v>
      </c>
      <c r="BV67" s="158">
        <v>-3.428571428571427</v>
      </c>
      <c r="BW67" s="133">
        <v>174</v>
      </c>
      <c r="BX67"/>
      <c r="BY67" s="105" t="s">
        <v>102</v>
      </c>
      <c r="BZ67" s="106" t="s">
        <v>103</v>
      </c>
      <c r="CA67" s="133"/>
      <c r="CB67" s="14">
        <v>5.5714285714285712</v>
      </c>
      <c r="CC67" s="80">
        <v>5</v>
      </c>
      <c r="CD67" s="27">
        <v>-0.57142857142857117</v>
      </c>
      <c r="CE67" s="121">
        <v>6</v>
      </c>
      <c r="CF67" s="26">
        <v>-3.428571428571427</v>
      </c>
      <c r="CG67" s="133">
        <v>184</v>
      </c>
    </row>
    <row r="68" spans="1:85" x14ac:dyDescent="0.25">
      <c r="A68" s="112" t="s">
        <v>105</v>
      </c>
      <c r="B68" s="111" t="s">
        <v>385</v>
      </c>
      <c r="C68" s="133">
        <v>1</v>
      </c>
      <c r="D68" s="14">
        <v>6.15</v>
      </c>
      <c r="E68" s="80">
        <v>7</v>
      </c>
      <c r="F68" s="147">
        <v>0.84999999999999964</v>
      </c>
      <c r="G68" s="121">
        <v>4</v>
      </c>
      <c r="H68" s="158">
        <v>3.3999999999999986</v>
      </c>
      <c r="I68" s="41">
        <v>6</v>
      </c>
      <c r="J68" s="133">
        <v>7</v>
      </c>
      <c r="K68" s="9">
        <f t="shared" si="0"/>
        <v>0.8571428571428571</v>
      </c>
      <c r="L68" s="133">
        <v>1</v>
      </c>
      <c r="M68" s="133">
        <v>6</v>
      </c>
      <c r="N68" s="133">
        <v>4</v>
      </c>
      <c r="O68" s="133">
        <v>1</v>
      </c>
      <c r="P68" s="133">
        <v>1</v>
      </c>
      <c r="Q68" s="133"/>
      <c r="R68" s="133"/>
      <c r="S68" s="133"/>
      <c r="T68" s="133"/>
      <c r="U68" s="133"/>
      <c r="V68" s="133">
        <f>+L68+M68+N68+O68+P68+Q68+R68+S68+T68+U68</f>
        <v>13</v>
      </c>
      <c r="W68" s="24">
        <f t="shared" si="12"/>
        <v>0.14285714285714285</v>
      </c>
      <c r="X68" s="35">
        <f>+N68/(O68+N68)</f>
        <v>0.8</v>
      </c>
      <c r="Y68" s="35">
        <f>+P68/(Q68+P68)</f>
        <v>1</v>
      </c>
      <c r="Z68" s="36" t="e">
        <f>+R68/(S68+R68)</f>
        <v>#DIV/0!</v>
      </c>
      <c r="AA68" s="1"/>
      <c r="AB68" s="112" t="s">
        <v>105</v>
      </c>
      <c r="AC68" s="111" t="s">
        <v>106</v>
      </c>
      <c r="AD68" s="133">
        <v>1</v>
      </c>
      <c r="AE68" s="14">
        <v>7</v>
      </c>
      <c r="AF68" s="80">
        <v>7</v>
      </c>
      <c r="AG68" s="27">
        <v>0</v>
      </c>
      <c r="AH68" s="121">
        <v>4</v>
      </c>
      <c r="AI68" s="158">
        <v>0</v>
      </c>
      <c r="AJ68" s="133">
        <v>89</v>
      </c>
      <c r="AK68" s="1"/>
      <c r="AL68" s="112" t="s">
        <v>105</v>
      </c>
      <c r="AM68" s="111" t="s">
        <v>106</v>
      </c>
      <c r="AN68" s="133">
        <v>2</v>
      </c>
      <c r="AO68" s="187">
        <v>6.8571</v>
      </c>
      <c r="AP68" s="188">
        <v>7</v>
      </c>
      <c r="AQ68" s="54">
        <v>0.14290000000000003</v>
      </c>
      <c r="AR68" s="53">
        <v>4</v>
      </c>
      <c r="AS68" s="159">
        <v>0.57160000000000011</v>
      </c>
      <c r="AT68" s="134">
        <v>78</v>
      </c>
      <c r="AV68" s="112" t="s">
        <v>105</v>
      </c>
      <c r="AW68" s="111" t="s">
        <v>106</v>
      </c>
      <c r="AX68" s="134">
        <v>1</v>
      </c>
      <c r="AY68" s="187">
        <v>6.15</v>
      </c>
      <c r="AZ68" s="188">
        <v>7</v>
      </c>
      <c r="BA68" s="52">
        <f>+AZ68-AY68</f>
        <v>0.84999999999999964</v>
      </c>
      <c r="BB68" s="53">
        <v>4</v>
      </c>
      <c r="BC68" s="159">
        <f>+BA68*BB68</f>
        <v>3.3999999999999986</v>
      </c>
      <c r="BD68" s="134">
        <v>17</v>
      </c>
      <c r="BF68" s="112" t="s">
        <v>105</v>
      </c>
      <c r="BG68" s="111" t="s">
        <v>385</v>
      </c>
      <c r="BH68" s="133">
        <v>1</v>
      </c>
      <c r="BI68" s="14">
        <v>6.15</v>
      </c>
      <c r="BJ68" s="80">
        <v>7</v>
      </c>
      <c r="BK68" s="147">
        <v>0.84999999999999964</v>
      </c>
      <c r="BL68" s="121">
        <v>4</v>
      </c>
      <c r="BM68" s="158">
        <v>3.3999999999999986</v>
      </c>
      <c r="BO68" s="112" t="s">
        <v>105</v>
      </c>
      <c r="BP68" s="111" t="s">
        <v>385</v>
      </c>
      <c r="BQ68" s="133">
        <v>1</v>
      </c>
      <c r="BR68" s="14">
        <v>6.15</v>
      </c>
      <c r="BS68" s="80">
        <v>7</v>
      </c>
      <c r="BT68" s="147">
        <v>0.84999999999999964</v>
      </c>
      <c r="BU68" s="121">
        <v>4</v>
      </c>
      <c r="BV68" s="158">
        <v>3.3999999999999986</v>
      </c>
      <c r="BW68" s="133">
        <v>15</v>
      </c>
      <c r="BY68" s="112" t="s">
        <v>105</v>
      </c>
      <c r="BZ68" s="111" t="s">
        <v>385</v>
      </c>
      <c r="CA68" s="133">
        <v>1</v>
      </c>
      <c r="CB68" s="14">
        <v>6.15</v>
      </c>
      <c r="CC68" s="80">
        <v>7</v>
      </c>
      <c r="CD68" s="147">
        <v>0.84999999999999964</v>
      </c>
      <c r="CE68" s="121">
        <v>4</v>
      </c>
      <c r="CF68" s="26">
        <v>3.3999999999999986</v>
      </c>
      <c r="CG68" s="133">
        <v>18</v>
      </c>
    </row>
    <row r="69" spans="1:85" x14ac:dyDescent="0.25">
      <c r="A69" s="112" t="s">
        <v>107</v>
      </c>
      <c r="B69" s="106" t="s">
        <v>413</v>
      </c>
      <c r="C69" s="134">
        <v>1</v>
      </c>
      <c r="D69" s="13">
        <v>9.1111000000000004</v>
      </c>
      <c r="E69" s="18">
        <v>9.1111000000000004</v>
      </c>
      <c r="F69" s="52">
        <f>+E69-D69</f>
        <v>0</v>
      </c>
      <c r="G69" s="53">
        <v>1</v>
      </c>
      <c r="H69" s="284">
        <f>+F69*G69</f>
        <v>0</v>
      </c>
      <c r="I69" s="61">
        <v>7</v>
      </c>
      <c r="J69" s="134">
        <v>5</v>
      </c>
      <c r="K69" s="28">
        <f t="shared" si="0"/>
        <v>1.4</v>
      </c>
      <c r="L69" s="134"/>
      <c r="M69" s="134">
        <v>5</v>
      </c>
      <c r="N69" s="134">
        <v>5</v>
      </c>
      <c r="O69" s="134"/>
      <c r="P69" s="134">
        <v>2</v>
      </c>
      <c r="Q69" s="134"/>
      <c r="R69" s="134"/>
      <c r="S69" s="134"/>
      <c r="T69" s="134"/>
      <c r="U69" s="134"/>
      <c r="V69" s="134">
        <f>+L69+M69+N69+O69+P69+Q69+R69+S69+T69+U69</f>
        <v>12</v>
      </c>
      <c r="W69" s="32">
        <f t="shared" si="12"/>
        <v>0</v>
      </c>
      <c r="X69" s="33">
        <f>+N69/(O69+N69)</f>
        <v>1</v>
      </c>
      <c r="Y69" s="33">
        <f>+P69/(Q69+P69)</f>
        <v>1</v>
      </c>
      <c r="Z69" s="34" t="e">
        <f>+R69/(S69+R69)</f>
        <v>#DIV/0!</v>
      </c>
      <c r="AA69" s="1"/>
      <c r="AB69" s="112" t="s">
        <v>107</v>
      </c>
      <c r="AC69" s="106" t="s">
        <v>413</v>
      </c>
      <c r="AD69" s="133"/>
      <c r="AE69" s="14"/>
      <c r="AF69" s="80"/>
      <c r="AG69" s="27"/>
      <c r="AH69" s="121"/>
      <c r="AI69" s="158"/>
      <c r="AJ69" s="133"/>
      <c r="AK69" s="1"/>
      <c r="AL69" s="112" t="s">
        <v>107</v>
      </c>
      <c r="AM69" s="106" t="s">
        <v>413</v>
      </c>
      <c r="AN69" s="133"/>
      <c r="AO69" s="187"/>
      <c r="AP69" s="188"/>
      <c r="AQ69" s="54"/>
      <c r="AR69" s="53"/>
      <c r="AS69" s="159"/>
      <c r="AT69" s="134"/>
      <c r="AU69" s="89"/>
      <c r="AV69" s="112" t="s">
        <v>107</v>
      </c>
      <c r="AW69" s="106" t="s">
        <v>413</v>
      </c>
      <c r="AX69" s="134"/>
      <c r="AY69" s="187"/>
      <c r="AZ69" s="188"/>
      <c r="BA69" s="52"/>
      <c r="BB69" s="53"/>
      <c r="BC69" s="159"/>
      <c r="BD69" s="134"/>
      <c r="BE69" s="89"/>
      <c r="BF69" s="112" t="s">
        <v>107</v>
      </c>
      <c r="BG69" s="106" t="s">
        <v>413</v>
      </c>
      <c r="BH69" s="133"/>
      <c r="BI69" s="14"/>
      <c r="BJ69" s="80"/>
      <c r="BK69" s="147"/>
      <c r="BL69" s="121"/>
      <c r="BM69" s="158"/>
      <c r="BN69" s="89"/>
      <c r="BO69" s="112" t="s">
        <v>107</v>
      </c>
      <c r="BP69" s="106" t="s">
        <v>413</v>
      </c>
      <c r="BQ69" s="134">
        <v>1</v>
      </c>
      <c r="BR69" s="187">
        <v>8.3332999999999995</v>
      </c>
      <c r="BS69" s="188">
        <v>10</v>
      </c>
      <c r="BT69" s="52">
        <v>1.6667000000000005</v>
      </c>
      <c r="BU69" s="53">
        <v>1</v>
      </c>
      <c r="BV69" s="159">
        <v>1.6667000000000005</v>
      </c>
      <c r="BW69" s="134">
        <v>46</v>
      </c>
      <c r="BX69" s="89"/>
      <c r="BY69" s="112" t="s">
        <v>107</v>
      </c>
      <c r="BZ69" s="106" t="s">
        <v>413</v>
      </c>
      <c r="CA69" s="134">
        <v>1</v>
      </c>
      <c r="CB69" s="13">
        <v>9.1111000000000004</v>
      </c>
      <c r="CC69" s="18">
        <v>9.1111000000000004</v>
      </c>
      <c r="CD69" s="52">
        <f>+CC69-CB69</f>
        <v>0</v>
      </c>
      <c r="CE69" s="53">
        <v>1</v>
      </c>
      <c r="CF69" s="284">
        <f>+CD69*CE69</f>
        <v>0</v>
      </c>
      <c r="CG69" s="134">
        <v>84</v>
      </c>
    </row>
    <row r="70" spans="1:85" x14ac:dyDescent="0.25">
      <c r="A70" s="109" t="s">
        <v>393</v>
      </c>
      <c r="B70" s="106" t="s">
        <v>357</v>
      </c>
      <c r="C70" s="133"/>
      <c r="D70" s="11">
        <v>3.5</v>
      </c>
      <c r="E70" s="12">
        <v>3.7</v>
      </c>
      <c r="F70" s="147">
        <v>0.20000000000000018</v>
      </c>
      <c r="G70" s="121">
        <v>7</v>
      </c>
      <c r="H70" s="158">
        <v>1.4000000000000012</v>
      </c>
      <c r="I70" s="41">
        <v>11</v>
      </c>
      <c r="J70" s="133">
        <v>0</v>
      </c>
      <c r="K70" s="133" t="e">
        <f t="shared" si="0"/>
        <v>#DIV/0!</v>
      </c>
      <c r="L70" s="133">
        <v>7</v>
      </c>
      <c r="M70" s="133"/>
      <c r="N70" s="133">
        <v>4</v>
      </c>
      <c r="O70" s="133"/>
      <c r="P70" s="133"/>
      <c r="Q70" s="133"/>
      <c r="R70" s="133"/>
      <c r="S70" s="133"/>
      <c r="T70" s="133"/>
      <c r="U70" s="133"/>
      <c r="V70" s="133">
        <v>11</v>
      </c>
      <c r="W70" s="24">
        <f t="shared" si="12"/>
        <v>1</v>
      </c>
      <c r="X70" s="35">
        <f>+N70/(O70+N70)</f>
        <v>1</v>
      </c>
      <c r="Y70" s="35" t="e">
        <f>+P70/(Q70+P70)</f>
        <v>#DIV/0!</v>
      </c>
      <c r="Z70" s="36" t="e">
        <f>+R70/(S70+R70)</f>
        <v>#DIV/0!</v>
      </c>
      <c r="AA70" s="1"/>
      <c r="AB70" s="109" t="s">
        <v>393</v>
      </c>
      <c r="AC70" s="106" t="s">
        <v>357</v>
      </c>
      <c r="AD70" s="133">
        <v>2</v>
      </c>
      <c r="AE70" s="11">
        <v>3.5</v>
      </c>
      <c r="AF70" s="12">
        <v>3.7</v>
      </c>
      <c r="AG70" s="147">
        <v>0.20000000000000018</v>
      </c>
      <c r="AH70" s="121">
        <v>7</v>
      </c>
      <c r="AI70" s="158">
        <v>1.4000000000000012</v>
      </c>
      <c r="AJ70" s="133">
        <v>53</v>
      </c>
      <c r="AK70" s="1"/>
      <c r="AL70" s="109" t="s">
        <v>393</v>
      </c>
      <c r="AM70" s="106" t="s">
        <v>357</v>
      </c>
      <c r="AN70" s="133">
        <v>2</v>
      </c>
      <c r="AO70" s="11">
        <v>3.5</v>
      </c>
      <c r="AP70" s="12">
        <v>3.7</v>
      </c>
      <c r="AQ70" s="147">
        <v>0.20000000000000018</v>
      </c>
      <c r="AR70" s="121">
        <v>7</v>
      </c>
      <c r="AS70" s="158">
        <v>1.4000000000000012</v>
      </c>
      <c r="AT70" s="104">
        <v>54</v>
      </c>
      <c r="AV70" s="109" t="s">
        <v>393</v>
      </c>
      <c r="AW70" s="106" t="s">
        <v>357</v>
      </c>
      <c r="AX70" s="133"/>
      <c r="AY70" s="11">
        <v>3.5</v>
      </c>
      <c r="AZ70" s="12">
        <v>3.7</v>
      </c>
      <c r="BA70" s="147">
        <v>0.20000000000000018</v>
      </c>
      <c r="BB70" s="121">
        <v>7</v>
      </c>
      <c r="BC70" s="158">
        <v>1.4000000000000012</v>
      </c>
      <c r="BD70" s="133">
        <v>50</v>
      </c>
      <c r="BF70" s="109" t="s">
        <v>393</v>
      </c>
      <c r="BG70" s="106" t="s">
        <v>357</v>
      </c>
      <c r="BH70" s="133"/>
      <c r="BI70" s="11">
        <v>3.5</v>
      </c>
      <c r="BJ70" s="12">
        <v>3.7</v>
      </c>
      <c r="BK70" s="147">
        <v>0.20000000000000018</v>
      </c>
      <c r="BL70" s="121">
        <v>7</v>
      </c>
      <c r="BM70" s="158">
        <v>1.4000000000000012</v>
      </c>
      <c r="BO70" s="109" t="s">
        <v>393</v>
      </c>
      <c r="BP70" s="106" t="s">
        <v>357</v>
      </c>
      <c r="BQ70" s="133"/>
      <c r="BR70" s="11">
        <v>3.5</v>
      </c>
      <c r="BS70" s="12">
        <v>3.7</v>
      </c>
      <c r="BT70" s="147">
        <v>0.20000000000000018</v>
      </c>
      <c r="BU70" s="121">
        <v>7</v>
      </c>
      <c r="BV70" s="158">
        <v>1.4000000000000012</v>
      </c>
      <c r="BW70" s="133">
        <v>49</v>
      </c>
      <c r="BY70" s="109" t="s">
        <v>393</v>
      </c>
      <c r="BZ70" s="106" t="s">
        <v>357</v>
      </c>
      <c r="CA70" s="133"/>
      <c r="CB70" s="11">
        <v>3.5</v>
      </c>
      <c r="CC70" s="12">
        <v>3.7</v>
      </c>
      <c r="CD70" s="147">
        <v>0.20000000000000018</v>
      </c>
      <c r="CE70" s="121">
        <v>7</v>
      </c>
      <c r="CF70" s="26">
        <v>1.4000000000000012</v>
      </c>
      <c r="CG70" s="133">
        <v>49</v>
      </c>
    </row>
    <row r="71" spans="1:85" x14ac:dyDescent="0.25">
      <c r="A71" s="113" t="s">
        <v>108</v>
      </c>
      <c r="B71" s="106" t="s">
        <v>89</v>
      </c>
      <c r="C71" s="134">
        <v>3</v>
      </c>
      <c r="D71" s="13">
        <v>7.7222</v>
      </c>
      <c r="E71" s="18">
        <v>9</v>
      </c>
      <c r="F71" s="288">
        <f>+E71-D71</f>
        <v>1.2778</v>
      </c>
      <c r="G71" s="53">
        <v>2</v>
      </c>
      <c r="H71" s="284">
        <f>+F71*G71</f>
        <v>2.5556000000000001</v>
      </c>
      <c r="I71" s="61">
        <v>55</v>
      </c>
      <c r="J71" s="134">
        <v>63</v>
      </c>
      <c r="K71" s="28">
        <f t="shared" si="0"/>
        <v>0.87301587301587302</v>
      </c>
      <c r="L71" s="134">
        <v>20</v>
      </c>
      <c r="M71" s="134">
        <v>30</v>
      </c>
      <c r="N71" s="134">
        <v>25</v>
      </c>
      <c r="O71" s="134">
        <v>21</v>
      </c>
      <c r="P71" s="134">
        <v>8</v>
      </c>
      <c r="Q71" s="134">
        <v>12</v>
      </c>
      <c r="R71" s="134">
        <v>1</v>
      </c>
      <c r="S71" s="134"/>
      <c r="T71" s="134">
        <v>1</v>
      </c>
      <c r="U71" s="134"/>
      <c r="V71" s="134">
        <f t="shared" ref="V71:V77" si="16">+L71+M71+N71+O71+P71+Q71+R71+S71+T71+U71</f>
        <v>118</v>
      </c>
      <c r="W71" s="32">
        <f t="shared" si="12"/>
        <v>0.4</v>
      </c>
      <c r="X71" s="33">
        <f t="shared" ref="X71:X77" si="17">+N71/(O71+N71)</f>
        <v>0.54347826086956519</v>
      </c>
      <c r="Y71" s="33">
        <f t="shared" ref="Y71:Y77" si="18">+P71/(Q71+P71)</f>
        <v>0.4</v>
      </c>
      <c r="Z71" s="34">
        <f t="shared" ref="Z71:Z77" si="19">+R71/(S71+R71)</f>
        <v>1</v>
      </c>
      <c r="AA71" s="1"/>
      <c r="AB71" s="113" t="s">
        <v>108</v>
      </c>
      <c r="AC71" s="106" t="s">
        <v>89</v>
      </c>
      <c r="AD71" s="133">
        <v>15</v>
      </c>
      <c r="AE71" s="7">
        <v>7.0888999999999998</v>
      </c>
      <c r="AF71" s="12">
        <v>9</v>
      </c>
      <c r="AG71" s="147">
        <v>1.9111000000000002</v>
      </c>
      <c r="AH71" s="121">
        <v>2</v>
      </c>
      <c r="AI71" s="158">
        <v>3.8222000000000005</v>
      </c>
      <c r="AJ71" s="133">
        <v>14</v>
      </c>
      <c r="AK71" s="1"/>
      <c r="AL71" s="113" t="s">
        <v>108</v>
      </c>
      <c r="AM71" s="106" t="s">
        <v>89</v>
      </c>
      <c r="AN71" s="133">
        <v>15</v>
      </c>
      <c r="AO71" s="11">
        <v>7.0888999999999998</v>
      </c>
      <c r="AP71" s="12">
        <v>9</v>
      </c>
      <c r="AQ71" s="147">
        <v>1.9111000000000002</v>
      </c>
      <c r="AR71" s="121">
        <v>2</v>
      </c>
      <c r="AS71" s="158">
        <v>3.8222000000000005</v>
      </c>
      <c r="AT71" s="104">
        <v>13</v>
      </c>
      <c r="AV71" s="113" t="s">
        <v>108</v>
      </c>
      <c r="AW71" s="106" t="s">
        <v>89</v>
      </c>
      <c r="AX71" s="134">
        <v>1</v>
      </c>
      <c r="AY71" s="15">
        <v>7.3888999999999996</v>
      </c>
      <c r="AZ71" s="18">
        <v>9</v>
      </c>
      <c r="BA71" s="52">
        <f>+AZ71-AY71</f>
        <v>1.6111000000000004</v>
      </c>
      <c r="BB71" s="53">
        <v>2</v>
      </c>
      <c r="BC71" s="159">
        <f>+BA71*BB71</f>
        <v>3.2222000000000008</v>
      </c>
      <c r="BD71" s="134">
        <v>19</v>
      </c>
      <c r="BF71" s="113" t="s">
        <v>108</v>
      </c>
      <c r="BG71" s="106" t="s">
        <v>89</v>
      </c>
      <c r="BH71" s="104">
        <v>2</v>
      </c>
      <c r="BI71" s="13">
        <v>7.3888888888888902</v>
      </c>
      <c r="BJ71" s="18">
        <v>9</v>
      </c>
      <c r="BK71" s="52">
        <v>1.6111111111111098</v>
      </c>
      <c r="BL71" s="53">
        <v>2</v>
      </c>
      <c r="BM71" s="218">
        <v>3.2222222222222197</v>
      </c>
      <c r="BO71" s="113" t="s">
        <v>108</v>
      </c>
      <c r="BP71" s="106" t="s">
        <v>89</v>
      </c>
      <c r="BQ71" s="134">
        <v>3</v>
      </c>
      <c r="BR71" s="13">
        <v>7.7222</v>
      </c>
      <c r="BS71" s="18">
        <v>9</v>
      </c>
      <c r="BT71" s="52">
        <v>1.2778</v>
      </c>
      <c r="BU71" s="53">
        <v>2</v>
      </c>
      <c r="BV71" s="218">
        <v>2.5556000000000001</v>
      </c>
      <c r="BW71" s="134">
        <v>29</v>
      </c>
      <c r="BY71" s="113" t="s">
        <v>108</v>
      </c>
      <c r="BZ71" s="106" t="s">
        <v>89</v>
      </c>
      <c r="CA71" s="134">
        <v>3</v>
      </c>
      <c r="CB71" s="13">
        <v>7.7222</v>
      </c>
      <c r="CC71" s="18">
        <v>9</v>
      </c>
      <c r="CD71" s="288">
        <f>+CC71-CB71</f>
        <v>1.2778</v>
      </c>
      <c r="CE71" s="53">
        <v>2</v>
      </c>
      <c r="CF71" s="284">
        <f>+CD71*CE71</f>
        <v>2.5556000000000001</v>
      </c>
      <c r="CG71" s="134">
        <v>29</v>
      </c>
    </row>
    <row r="72" spans="1:85" s="89" customFormat="1" x14ac:dyDescent="0.25">
      <c r="A72" s="117" t="s">
        <v>108</v>
      </c>
      <c r="B72" s="111" t="s">
        <v>109</v>
      </c>
      <c r="C72" s="134">
        <v>1</v>
      </c>
      <c r="D72" s="13">
        <v>9.9888999999999992</v>
      </c>
      <c r="E72" s="18">
        <v>8.25</v>
      </c>
      <c r="F72" s="52">
        <f>+E72-D72</f>
        <v>-1.7388999999999992</v>
      </c>
      <c r="G72" s="53">
        <v>3</v>
      </c>
      <c r="H72" s="284">
        <f>+F72*G72</f>
        <v>-5.2166999999999977</v>
      </c>
      <c r="I72" s="61">
        <v>17</v>
      </c>
      <c r="J72" s="134">
        <v>28</v>
      </c>
      <c r="K72" s="28">
        <f t="shared" ref="K72:K77" si="20">+I72/J72</f>
        <v>0.6071428571428571</v>
      </c>
      <c r="L72" s="134">
        <v>13</v>
      </c>
      <c r="M72" s="134">
        <v>14</v>
      </c>
      <c r="N72" s="134">
        <v>3</v>
      </c>
      <c r="O72" s="134">
        <v>5</v>
      </c>
      <c r="P72" s="134"/>
      <c r="Q72" s="134">
        <v>7</v>
      </c>
      <c r="R72" s="134">
        <v>1</v>
      </c>
      <c r="S72" s="134">
        <v>2</v>
      </c>
      <c r="T72" s="134"/>
      <c r="U72" s="134"/>
      <c r="V72" s="134">
        <f t="shared" si="16"/>
        <v>45</v>
      </c>
      <c r="W72" s="32">
        <f t="shared" si="12"/>
        <v>0.48148148148148145</v>
      </c>
      <c r="X72" s="33">
        <f t="shared" si="17"/>
        <v>0.375</v>
      </c>
      <c r="Y72" s="33">
        <f t="shared" si="18"/>
        <v>0</v>
      </c>
      <c r="Z72" s="34">
        <f t="shared" si="19"/>
        <v>0.33333333333333331</v>
      </c>
      <c r="AA72" s="1"/>
      <c r="AB72" s="117" t="s">
        <v>108</v>
      </c>
      <c r="AC72" s="111" t="s">
        <v>109</v>
      </c>
      <c r="AD72" s="133">
        <v>7</v>
      </c>
      <c r="AE72" s="7">
        <v>9.2388999999999992</v>
      </c>
      <c r="AF72" s="12">
        <v>8.25</v>
      </c>
      <c r="AG72" s="147">
        <v>-0.98889999999999922</v>
      </c>
      <c r="AH72" s="121">
        <v>3</v>
      </c>
      <c r="AI72" s="158">
        <v>-2.9666999999999977</v>
      </c>
      <c r="AJ72" s="133">
        <v>193</v>
      </c>
      <c r="AK72" s="1"/>
      <c r="AL72" s="117" t="s">
        <v>108</v>
      </c>
      <c r="AM72" s="111" t="s">
        <v>109</v>
      </c>
      <c r="AN72" s="133">
        <v>7</v>
      </c>
      <c r="AO72" s="7">
        <v>9.2388999999999992</v>
      </c>
      <c r="AP72" s="12">
        <v>8.25</v>
      </c>
      <c r="AQ72" s="147">
        <v>-0.98889999999999922</v>
      </c>
      <c r="AR72" s="121">
        <v>3</v>
      </c>
      <c r="AS72" s="158">
        <v>-2.9666999999999977</v>
      </c>
      <c r="AT72" s="104">
        <v>199</v>
      </c>
      <c r="AU72"/>
      <c r="AV72" s="117" t="s">
        <v>108</v>
      </c>
      <c r="AW72" s="111" t="s">
        <v>109</v>
      </c>
      <c r="AX72" s="133"/>
      <c r="AY72" s="7">
        <v>9.2388999999999992</v>
      </c>
      <c r="AZ72" s="12">
        <v>8.25</v>
      </c>
      <c r="BA72" s="147">
        <v>-0.98889999999999922</v>
      </c>
      <c r="BB72" s="121">
        <v>3</v>
      </c>
      <c r="BC72" s="158">
        <v>-2.9666999999999977</v>
      </c>
      <c r="BD72" s="133">
        <v>159</v>
      </c>
      <c r="BE72"/>
      <c r="BF72" s="117" t="s">
        <v>108</v>
      </c>
      <c r="BG72" s="111" t="s">
        <v>109</v>
      </c>
      <c r="BH72" s="104">
        <v>1</v>
      </c>
      <c r="BI72" s="13">
        <v>10.238888888888889</v>
      </c>
      <c r="BJ72" s="18">
        <v>8.25</v>
      </c>
      <c r="BK72" s="52">
        <v>-1.9888888888888889</v>
      </c>
      <c r="BL72" s="53">
        <v>3</v>
      </c>
      <c r="BM72" s="218">
        <v>-5.9666666666666668</v>
      </c>
      <c r="BN72"/>
      <c r="BO72" s="117" t="s">
        <v>108</v>
      </c>
      <c r="BP72" s="111" t="s">
        <v>109</v>
      </c>
      <c r="BQ72" s="104">
        <v>1</v>
      </c>
      <c r="BR72" s="7">
        <v>10.238888888888889</v>
      </c>
      <c r="BS72" s="12">
        <v>8.25</v>
      </c>
      <c r="BT72" s="147">
        <v>-1.9888888888888889</v>
      </c>
      <c r="BU72" s="121">
        <v>3</v>
      </c>
      <c r="BV72" s="26">
        <v>-5.9666666666666668</v>
      </c>
      <c r="BW72" s="133">
        <v>179</v>
      </c>
      <c r="BX72"/>
      <c r="BY72" s="117" t="s">
        <v>108</v>
      </c>
      <c r="BZ72" s="111" t="s">
        <v>109</v>
      </c>
      <c r="CA72" s="134">
        <v>1</v>
      </c>
      <c r="CB72" s="13">
        <v>9.9888999999999992</v>
      </c>
      <c r="CC72" s="18">
        <v>8.25</v>
      </c>
      <c r="CD72" s="52">
        <f>+CC72-CB72</f>
        <v>-1.7388999999999992</v>
      </c>
      <c r="CE72" s="53">
        <v>3</v>
      </c>
      <c r="CF72" s="284">
        <f>+CD72*CE72</f>
        <v>-5.2166999999999977</v>
      </c>
      <c r="CG72" s="134">
        <v>187</v>
      </c>
    </row>
    <row r="73" spans="1:85" x14ac:dyDescent="0.25">
      <c r="A73" s="112" t="s">
        <v>110</v>
      </c>
      <c r="B73" s="106" t="s">
        <v>111</v>
      </c>
      <c r="C73" s="133"/>
      <c r="D73" s="11">
        <v>5.9166999999999996</v>
      </c>
      <c r="E73" s="12">
        <v>6.5555555555555554</v>
      </c>
      <c r="F73" s="84">
        <v>0.63885555555555573</v>
      </c>
      <c r="G73" s="121">
        <v>5</v>
      </c>
      <c r="H73" s="158">
        <v>3.1942777777777787</v>
      </c>
      <c r="I73" s="41">
        <v>25</v>
      </c>
      <c r="J73" s="133">
        <v>19</v>
      </c>
      <c r="K73" s="9">
        <f t="shared" si="20"/>
        <v>1.3157894736842106</v>
      </c>
      <c r="L73" s="133">
        <v>12</v>
      </c>
      <c r="M73" s="133">
        <v>8</v>
      </c>
      <c r="N73" s="133">
        <v>9</v>
      </c>
      <c r="O73" s="133">
        <v>6</v>
      </c>
      <c r="P73" s="133">
        <v>4</v>
      </c>
      <c r="Q73" s="133">
        <v>4</v>
      </c>
      <c r="R73" s="133"/>
      <c r="S73" s="133">
        <v>1</v>
      </c>
      <c r="T73" s="133"/>
      <c r="U73" s="133"/>
      <c r="V73" s="133">
        <f t="shared" si="16"/>
        <v>44</v>
      </c>
      <c r="W73" s="24">
        <f t="shared" si="12"/>
        <v>0.6</v>
      </c>
      <c r="X73" s="35">
        <f t="shared" si="17"/>
        <v>0.6</v>
      </c>
      <c r="Y73" s="35">
        <f t="shared" si="18"/>
        <v>0.5</v>
      </c>
      <c r="Z73" s="36">
        <f t="shared" si="19"/>
        <v>0</v>
      </c>
      <c r="AA73" s="1"/>
      <c r="AB73" s="112" t="s">
        <v>110</v>
      </c>
      <c r="AC73" s="106" t="s">
        <v>111</v>
      </c>
      <c r="AD73" s="133">
        <v>7</v>
      </c>
      <c r="AE73" s="7">
        <v>5.405555555555555</v>
      </c>
      <c r="AF73" s="12">
        <v>6.5555555555555554</v>
      </c>
      <c r="AG73" s="147">
        <v>1.1500000000000004</v>
      </c>
      <c r="AH73" s="121">
        <v>5</v>
      </c>
      <c r="AI73" s="158">
        <v>5.7500000000000018</v>
      </c>
      <c r="AJ73" s="133">
        <v>4</v>
      </c>
      <c r="AK73" s="1"/>
      <c r="AL73" s="112" t="s">
        <v>110</v>
      </c>
      <c r="AM73" s="106" t="s">
        <v>111</v>
      </c>
      <c r="AN73" s="133">
        <v>8</v>
      </c>
      <c r="AO73" s="15">
        <v>5.9166999999999996</v>
      </c>
      <c r="AP73" s="18">
        <v>6.5555555555555554</v>
      </c>
      <c r="AQ73" s="52">
        <v>0.63885555555555573</v>
      </c>
      <c r="AR73" s="53">
        <v>5</v>
      </c>
      <c r="AS73" s="159">
        <v>3.1942777777777787</v>
      </c>
      <c r="AT73" s="134">
        <v>22</v>
      </c>
      <c r="AV73" s="112" t="s">
        <v>110</v>
      </c>
      <c r="AW73" s="106" t="s">
        <v>111</v>
      </c>
      <c r="AX73" s="133"/>
      <c r="AY73" s="11">
        <v>5.9166999999999996</v>
      </c>
      <c r="AZ73" s="12">
        <v>6.5555555555555554</v>
      </c>
      <c r="BA73" s="147">
        <v>0.63885555555555573</v>
      </c>
      <c r="BB73" s="121">
        <v>5</v>
      </c>
      <c r="BC73" s="158">
        <v>3.1942777777777787</v>
      </c>
      <c r="BD73" s="133">
        <v>20</v>
      </c>
      <c r="BF73" s="112" t="s">
        <v>110</v>
      </c>
      <c r="BG73" s="106" t="s">
        <v>111</v>
      </c>
      <c r="BH73" s="133"/>
      <c r="BI73" s="11">
        <v>5.9166999999999996</v>
      </c>
      <c r="BJ73" s="12">
        <v>6.5555555555555554</v>
      </c>
      <c r="BK73" s="147">
        <v>0.63885555555555573</v>
      </c>
      <c r="BL73" s="121">
        <v>5</v>
      </c>
      <c r="BM73" s="158">
        <v>3.1942777777777787</v>
      </c>
      <c r="BO73" s="112" t="s">
        <v>110</v>
      </c>
      <c r="BP73" s="106" t="s">
        <v>111</v>
      </c>
      <c r="BQ73" s="133"/>
      <c r="BR73" s="11">
        <v>5.9166999999999996</v>
      </c>
      <c r="BS73" s="12">
        <v>6.5555555555555554</v>
      </c>
      <c r="BT73" s="147">
        <v>0.63885555555555573</v>
      </c>
      <c r="BU73" s="121">
        <v>5</v>
      </c>
      <c r="BV73" s="158">
        <v>3.1942777777777787</v>
      </c>
      <c r="BW73" s="133">
        <v>17</v>
      </c>
      <c r="BY73" s="112" t="s">
        <v>110</v>
      </c>
      <c r="BZ73" s="106" t="s">
        <v>111</v>
      </c>
      <c r="CA73" s="133"/>
      <c r="CB73" s="11">
        <v>5.9166999999999996</v>
      </c>
      <c r="CC73" s="12">
        <v>6.5555555555555554</v>
      </c>
      <c r="CD73" s="84">
        <v>0.63885555555555573</v>
      </c>
      <c r="CE73" s="121">
        <v>5</v>
      </c>
      <c r="CF73" s="26">
        <v>3.1942777777777787</v>
      </c>
      <c r="CG73" s="133">
        <v>20</v>
      </c>
    </row>
    <row r="74" spans="1:85" x14ac:dyDescent="0.25">
      <c r="A74" s="117" t="s">
        <v>110</v>
      </c>
      <c r="B74" s="111" t="s">
        <v>405</v>
      </c>
      <c r="C74" s="133">
        <v>1</v>
      </c>
      <c r="D74" s="10">
        <v>10</v>
      </c>
      <c r="E74" s="80">
        <v>10</v>
      </c>
      <c r="F74" s="180">
        <v>0</v>
      </c>
      <c r="G74" s="297">
        <v>1</v>
      </c>
      <c r="H74" s="298">
        <v>0</v>
      </c>
      <c r="I74" s="41"/>
      <c r="J74" s="133">
        <v>4</v>
      </c>
      <c r="K74" s="9">
        <f t="shared" si="20"/>
        <v>0</v>
      </c>
      <c r="L74" s="133"/>
      <c r="M74" s="133">
        <v>4</v>
      </c>
      <c r="N74" s="133"/>
      <c r="O74" s="133"/>
      <c r="P74" s="133"/>
      <c r="Q74" s="133"/>
      <c r="R74" s="133"/>
      <c r="S74" s="133"/>
      <c r="T74" s="133"/>
      <c r="U74" s="133"/>
      <c r="V74" s="133">
        <f>+L74+M74+N74+O74+P74+Q74+R74+S74+T74+U74</f>
        <v>4</v>
      </c>
      <c r="W74" s="24">
        <f>+L74/(M74+L74)</f>
        <v>0</v>
      </c>
      <c r="X74" s="35" t="e">
        <f>+N74/(O74+N74)</f>
        <v>#DIV/0!</v>
      </c>
      <c r="Y74" s="35" t="e">
        <f>+P74/(Q74+P74)</f>
        <v>#DIV/0!</v>
      </c>
      <c r="Z74" s="36" t="e">
        <f>+R74/(S74+R74)</f>
        <v>#DIV/0!</v>
      </c>
      <c r="AA74" s="1"/>
      <c r="AB74" s="117" t="s">
        <v>110</v>
      </c>
      <c r="AC74" s="111" t="s">
        <v>405</v>
      </c>
      <c r="AD74" s="133"/>
      <c r="AE74" s="7"/>
      <c r="AF74" s="12"/>
      <c r="AG74" s="147"/>
      <c r="AH74" s="121"/>
      <c r="AI74" s="158"/>
      <c r="AJ74" s="133"/>
      <c r="AK74" s="1"/>
      <c r="AL74" s="117" t="s">
        <v>110</v>
      </c>
      <c r="AM74" s="111" t="s">
        <v>405</v>
      </c>
      <c r="AN74" s="133"/>
      <c r="AO74" s="15"/>
      <c r="AP74" s="18"/>
      <c r="AQ74" s="52"/>
      <c r="AR74" s="53"/>
      <c r="AS74" s="159"/>
      <c r="AT74" s="134"/>
      <c r="AU74" s="89"/>
      <c r="AV74" s="117" t="s">
        <v>110</v>
      </c>
      <c r="AW74" s="111" t="s">
        <v>405</v>
      </c>
      <c r="AX74" s="133"/>
      <c r="AY74" s="11"/>
      <c r="AZ74" s="12"/>
      <c r="BA74" s="147"/>
      <c r="BB74" s="121"/>
      <c r="BC74" s="158"/>
      <c r="BD74" s="133"/>
      <c r="BE74" s="89"/>
      <c r="BF74" s="117" t="s">
        <v>110</v>
      </c>
      <c r="BG74" s="111" t="s">
        <v>405</v>
      </c>
      <c r="BH74" s="133"/>
      <c r="BI74" s="11"/>
      <c r="BJ74" s="12"/>
      <c r="BK74" s="147"/>
      <c r="BL74" s="121"/>
      <c r="BM74" s="158"/>
      <c r="BN74" s="89"/>
      <c r="BO74" s="117" t="s">
        <v>110</v>
      </c>
      <c r="BP74" s="111" t="s">
        <v>405</v>
      </c>
      <c r="BQ74" s="134">
        <v>1</v>
      </c>
      <c r="BR74" s="190">
        <v>10</v>
      </c>
      <c r="BS74" s="188">
        <v>10</v>
      </c>
      <c r="BT74" s="54">
        <v>0</v>
      </c>
      <c r="BU74" s="273">
        <v>1</v>
      </c>
      <c r="BV74" s="272">
        <v>0</v>
      </c>
      <c r="BW74" s="134">
        <v>85</v>
      </c>
      <c r="BX74" s="89"/>
      <c r="BY74" s="117" t="s">
        <v>110</v>
      </c>
      <c r="BZ74" s="111" t="s">
        <v>405</v>
      </c>
      <c r="CA74" s="133">
        <v>1</v>
      </c>
      <c r="CB74" s="10">
        <v>10</v>
      </c>
      <c r="CC74" s="80">
        <v>10</v>
      </c>
      <c r="CD74" s="180">
        <v>0</v>
      </c>
      <c r="CE74" s="297">
        <v>1</v>
      </c>
      <c r="CF74" s="320">
        <v>0</v>
      </c>
      <c r="CG74" s="133">
        <v>84</v>
      </c>
    </row>
    <row r="75" spans="1:85" ht="15.75" x14ac:dyDescent="0.25">
      <c r="A75" s="200" t="s">
        <v>112</v>
      </c>
      <c r="B75" s="201" t="s">
        <v>297</v>
      </c>
      <c r="C75" s="134">
        <v>4</v>
      </c>
      <c r="D75" s="13">
        <v>6.6333000000000002</v>
      </c>
      <c r="E75" s="18">
        <v>6.4443999999999999</v>
      </c>
      <c r="F75" s="52">
        <f>+E75-D75</f>
        <v>-0.18890000000000029</v>
      </c>
      <c r="G75" s="53">
        <v>5</v>
      </c>
      <c r="H75" s="284">
        <f>+F75*G75</f>
        <v>-0.94450000000000145</v>
      </c>
      <c r="I75" s="61">
        <v>68</v>
      </c>
      <c r="J75" s="134">
        <v>65</v>
      </c>
      <c r="K75" s="28">
        <f t="shared" si="20"/>
        <v>1.0461538461538462</v>
      </c>
      <c r="L75" s="134">
        <v>31</v>
      </c>
      <c r="M75" s="134">
        <v>18</v>
      </c>
      <c r="N75" s="134">
        <v>21</v>
      </c>
      <c r="O75" s="134">
        <v>31</v>
      </c>
      <c r="P75" s="134">
        <v>14</v>
      </c>
      <c r="Q75" s="134">
        <v>15</v>
      </c>
      <c r="R75" s="134">
        <v>2</v>
      </c>
      <c r="S75" s="134">
        <v>1</v>
      </c>
      <c r="T75" s="134"/>
      <c r="U75" s="134"/>
      <c r="V75" s="134">
        <f t="shared" si="16"/>
        <v>133</v>
      </c>
      <c r="W75" s="32">
        <f t="shared" si="12"/>
        <v>0.63265306122448983</v>
      </c>
      <c r="X75" s="33">
        <f t="shared" si="17"/>
        <v>0.40384615384615385</v>
      </c>
      <c r="Y75" s="33">
        <f t="shared" si="18"/>
        <v>0.48275862068965519</v>
      </c>
      <c r="Z75" s="34">
        <f t="shared" si="19"/>
        <v>0.66666666666666663</v>
      </c>
      <c r="AA75" s="1"/>
      <c r="AB75" s="120" t="s">
        <v>112</v>
      </c>
      <c r="AC75" s="106" t="s">
        <v>297</v>
      </c>
      <c r="AD75" s="133">
        <v>14</v>
      </c>
      <c r="AE75" s="7">
        <v>5.6016000000000004</v>
      </c>
      <c r="AF75" s="12">
        <v>6.4443999999999999</v>
      </c>
      <c r="AG75" s="147">
        <v>0.84279999999999955</v>
      </c>
      <c r="AH75" s="121">
        <v>5</v>
      </c>
      <c r="AI75" s="158">
        <v>4.2139999999999977</v>
      </c>
      <c r="AJ75" s="133">
        <v>9</v>
      </c>
      <c r="AK75" s="1"/>
      <c r="AL75" s="120" t="s">
        <v>112</v>
      </c>
      <c r="AM75" s="106" t="s">
        <v>297</v>
      </c>
      <c r="AN75" s="133">
        <v>14</v>
      </c>
      <c r="AO75" s="11">
        <v>5.6016000000000004</v>
      </c>
      <c r="AP75" s="12">
        <v>6.4443999999999999</v>
      </c>
      <c r="AQ75" s="147">
        <v>0.84279999999999955</v>
      </c>
      <c r="AR75" s="121">
        <v>5</v>
      </c>
      <c r="AS75" s="158">
        <v>4.2139999999999977</v>
      </c>
      <c r="AT75" s="104">
        <v>8</v>
      </c>
      <c r="AV75" s="120" t="s">
        <v>112</v>
      </c>
      <c r="AW75" s="106" t="s">
        <v>297</v>
      </c>
      <c r="AX75" s="134">
        <v>1</v>
      </c>
      <c r="AY75" s="15">
        <v>5.7443999999999997</v>
      </c>
      <c r="AZ75" s="18">
        <v>6.4443999999999999</v>
      </c>
      <c r="BA75" s="52">
        <f>+AZ75-AY75</f>
        <v>0.70000000000000018</v>
      </c>
      <c r="BB75" s="53">
        <v>5</v>
      </c>
      <c r="BC75" s="159">
        <f>+BA75*BB75</f>
        <v>3.5000000000000009</v>
      </c>
      <c r="BD75" s="134">
        <v>16</v>
      </c>
      <c r="BF75" s="200" t="s">
        <v>112</v>
      </c>
      <c r="BG75" s="201" t="s">
        <v>297</v>
      </c>
      <c r="BH75" s="104">
        <v>3</v>
      </c>
      <c r="BI75" s="13">
        <v>7.5777777777777784</v>
      </c>
      <c r="BJ75" s="18">
        <v>6.4443999999999999</v>
      </c>
      <c r="BK75" s="52">
        <v>-1.1333777777777785</v>
      </c>
      <c r="BL75" s="53">
        <v>5</v>
      </c>
      <c r="BM75" s="218">
        <v>-5.6668888888888924</v>
      </c>
      <c r="BO75" s="200" t="s">
        <v>112</v>
      </c>
      <c r="BP75" s="201" t="s">
        <v>297</v>
      </c>
      <c r="BQ75" s="104">
        <v>3</v>
      </c>
      <c r="BR75" s="7">
        <v>7.5777777777777784</v>
      </c>
      <c r="BS75" s="12">
        <v>6.4443999999999999</v>
      </c>
      <c r="BT75" s="147">
        <v>-1.1333777777777785</v>
      </c>
      <c r="BU75" s="121">
        <v>5</v>
      </c>
      <c r="BV75" s="26">
        <v>-5.6668888888888924</v>
      </c>
      <c r="BW75" s="133">
        <v>177</v>
      </c>
      <c r="BY75" s="200" t="s">
        <v>112</v>
      </c>
      <c r="BZ75" s="201" t="s">
        <v>297</v>
      </c>
      <c r="CA75" s="134">
        <v>4</v>
      </c>
      <c r="CB75" s="13">
        <v>6.6333000000000002</v>
      </c>
      <c r="CC75" s="18">
        <v>6.4443999999999999</v>
      </c>
      <c r="CD75" s="52">
        <f>+CC75-CB75</f>
        <v>-0.18890000000000029</v>
      </c>
      <c r="CE75" s="53">
        <v>5</v>
      </c>
      <c r="CF75" s="284">
        <f>+CD75*CE75</f>
        <v>-0.94450000000000145</v>
      </c>
      <c r="CG75" s="134">
        <v>143</v>
      </c>
    </row>
    <row r="76" spans="1:85" x14ac:dyDescent="0.25">
      <c r="A76" s="219" t="s">
        <v>112</v>
      </c>
      <c r="B76" s="106" t="s">
        <v>394</v>
      </c>
      <c r="C76" s="133">
        <v>1</v>
      </c>
      <c r="D76" s="11">
        <v>11</v>
      </c>
      <c r="E76" s="80">
        <v>10</v>
      </c>
      <c r="F76" s="27">
        <v>-1</v>
      </c>
      <c r="G76" s="121">
        <v>1</v>
      </c>
      <c r="H76" s="26">
        <v>-1</v>
      </c>
      <c r="I76" s="41">
        <v>0</v>
      </c>
      <c r="J76" s="133">
        <v>2</v>
      </c>
      <c r="K76" s="9">
        <f t="shared" si="20"/>
        <v>0</v>
      </c>
      <c r="L76" s="133"/>
      <c r="M76" s="133"/>
      <c r="N76" s="133"/>
      <c r="O76" s="133">
        <v>2</v>
      </c>
      <c r="P76" s="133"/>
      <c r="Q76" s="133"/>
      <c r="R76" s="133"/>
      <c r="S76" s="133"/>
      <c r="T76" s="133"/>
      <c r="U76" s="133"/>
      <c r="V76" s="133">
        <f t="shared" si="16"/>
        <v>2</v>
      </c>
      <c r="W76" s="24" t="e">
        <f>+L76/(M76+L76)</f>
        <v>#DIV/0!</v>
      </c>
      <c r="X76" s="35">
        <f t="shared" si="17"/>
        <v>0</v>
      </c>
      <c r="Y76" s="35" t="e">
        <f t="shared" si="18"/>
        <v>#DIV/0!</v>
      </c>
      <c r="Z76" s="36" t="e">
        <f t="shared" si="19"/>
        <v>#DIV/0!</v>
      </c>
      <c r="AA76" s="1"/>
      <c r="AB76" s="219" t="s">
        <v>112</v>
      </c>
      <c r="AC76" s="106" t="s">
        <v>394</v>
      </c>
      <c r="AD76" s="133"/>
      <c r="AE76" s="7"/>
      <c r="AF76" s="12"/>
      <c r="AG76" s="147"/>
      <c r="AH76" s="121"/>
      <c r="AI76" s="158"/>
      <c r="AJ76" s="133"/>
      <c r="AK76" s="1"/>
      <c r="AL76" s="219" t="s">
        <v>112</v>
      </c>
      <c r="AM76" s="106" t="s">
        <v>394</v>
      </c>
      <c r="AN76" s="133"/>
      <c r="AO76" s="11"/>
      <c r="AP76" s="12"/>
      <c r="AQ76" s="147"/>
      <c r="AR76" s="121"/>
      <c r="AS76" s="158"/>
      <c r="AT76" s="104"/>
      <c r="AU76" s="89"/>
      <c r="AV76" s="219" t="s">
        <v>112</v>
      </c>
      <c r="AW76" s="106" t="s">
        <v>394</v>
      </c>
      <c r="AX76" s="134"/>
      <c r="AY76" s="15"/>
      <c r="AZ76" s="18"/>
      <c r="BA76" s="52"/>
      <c r="BB76" s="53"/>
      <c r="BC76" s="159"/>
      <c r="BD76" s="134"/>
      <c r="BE76" s="89"/>
      <c r="BF76" s="219" t="s">
        <v>112</v>
      </c>
      <c r="BG76" s="106" t="s">
        <v>394</v>
      </c>
      <c r="BH76" s="104">
        <v>1</v>
      </c>
      <c r="BI76" s="15">
        <v>11</v>
      </c>
      <c r="BJ76" s="188">
        <v>10</v>
      </c>
      <c r="BK76" s="54">
        <v>-1</v>
      </c>
      <c r="BL76" s="53">
        <v>1</v>
      </c>
      <c r="BM76" s="218">
        <v>-1</v>
      </c>
      <c r="BN76" s="89"/>
      <c r="BO76" s="219" t="s">
        <v>112</v>
      </c>
      <c r="BP76" s="106" t="s">
        <v>394</v>
      </c>
      <c r="BQ76" s="104">
        <v>1</v>
      </c>
      <c r="BR76" s="11">
        <v>11</v>
      </c>
      <c r="BS76" s="80">
        <v>10</v>
      </c>
      <c r="BT76" s="27">
        <v>-1</v>
      </c>
      <c r="BU76" s="121">
        <v>1</v>
      </c>
      <c r="BV76" s="26">
        <v>-1</v>
      </c>
      <c r="BW76" s="133">
        <v>141</v>
      </c>
      <c r="BY76" s="219" t="s">
        <v>112</v>
      </c>
      <c r="BZ76" s="106" t="s">
        <v>394</v>
      </c>
      <c r="CA76" s="133">
        <v>1</v>
      </c>
      <c r="CB76" s="11">
        <v>11</v>
      </c>
      <c r="CC76" s="80">
        <v>10</v>
      </c>
      <c r="CD76" s="27">
        <v>-1</v>
      </c>
      <c r="CE76" s="121">
        <v>1</v>
      </c>
      <c r="CF76" s="26">
        <v>-1</v>
      </c>
      <c r="CG76" s="133">
        <v>146</v>
      </c>
    </row>
    <row r="77" spans="1:85" ht="15.75" thickBot="1" x14ac:dyDescent="0.3">
      <c r="A77" s="120" t="s">
        <v>113</v>
      </c>
      <c r="B77" s="111" t="s">
        <v>298</v>
      </c>
      <c r="C77" s="134">
        <v>2</v>
      </c>
      <c r="D77" s="13">
        <v>7.7361000000000004</v>
      </c>
      <c r="E77" s="18">
        <v>7.1111000000000004</v>
      </c>
      <c r="F77" s="288">
        <f>+E77-D77</f>
        <v>-0.625</v>
      </c>
      <c r="G77" s="53">
        <v>4</v>
      </c>
      <c r="H77" s="284">
        <f>+F77*G77</f>
        <v>-2.5</v>
      </c>
      <c r="I77" s="61">
        <v>17</v>
      </c>
      <c r="J77" s="134">
        <v>16</v>
      </c>
      <c r="K77" s="28">
        <f t="shared" si="20"/>
        <v>1.0625</v>
      </c>
      <c r="L77" s="134">
        <v>11</v>
      </c>
      <c r="M77" s="134">
        <v>5</v>
      </c>
      <c r="N77" s="134">
        <v>6</v>
      </c>
      <c r="O77" s="134">
        <v>7</v>
      </c>
      <c r="P77" s="134"/>
      <c r="Q77" s="134">
        <v>4</v>
      </c>
      <c r="R77" s="134"/>
      <c r="S77" s="134"/>
      <c r="T77" s="134"/>
      <c r="U77" s="134"/>
      <c r="V77" s="134">
        <f t="shared" si="16"/>
        <v>33</v>
      </c>
      <c r="W77" s="32">
        <f t="shared" si="12"/>
        <v>0.6875</v>
      </c>
      <c r="X77" s="33">
        <f t="shared" si="17"/>
        <v>0.46153846153846156</v>
      </c>
      <c r="Y77" s="33">
        <f t="shared" si="18"/>
        <v>0</v>
      </c>
      <c r="Z77" s="34" t="e">
        <f t="shared" si="19"/>
        <v>#DIV/0!</v>
      </c>
      <c r="AA77" s="1"/>
      <c r="AB77" s="120" t="s">
        <v>113</v>
      </c>
      <c r="AC77" s="111" t="s">
        <v>298</v>
      </c>
      <c r="AD77" s="133">
        <v>4</v>
      </c>
      <c r="AE77" s="7">
        <v>7.4861111111111107</v>
      </c>
      <c r="AF77" s="12">
        <v>7.1111000000000004</v>
      </c>
      <c r="AG77" s="147">
        <v>-0.3750111111111103</v>
      </c>
      <c r="AH77" s="121">
        <v>4</v>
      </c>
      <c r="AI77" s="158">
        <v>-1.5000444444444412</v>
      </c>
      <c r="AJ77" s="133">
        <v>169</v>
      </c>
      <c r="AK77" s="1"/>
      <c r="AL77" s="120" t="s">
        <v>113</v>
      </c>
      <c r="AM77" s="111" t="s">
        <v>298</v>
      </c>
      <c r="AN77" s="133">
        <v>4</v>
      </c>
      <c r="AO77" s="7">
        <v>7.4861111111111107</v>
      </c>
      <c r="AP77" s="12">
        <v>7.1111000000000004</v>
      </c>
      <c r="AQ77" s="147">
        <v>-0.3750111111111103</v>
      </c>
      <c r="AR77" s="121">
        <v>4</v>
      </c>
      <c r="AS77" s="158">
        <v>-1.5000444444444412</v>
      </c>
      <c r="AT77" s="104">
        <v>177</v>
      </c>
      <c r="AV77" s="120" t="s">
        <v>113</v>
      </c>
      <c r="AW77" s="111" t="s">
        <v>298</v>
      </c>
      <c r="AX77" s="134">
        <v>1</v>
      </c>
      <c r="AY77" s="13">
        <v>7.6646999999999998</v>
      </c>
      <c r="AZ77" s="18">
        <v>7.1111000000000004</v>
      </c>
      <c r="BA77" s="52">
        <f>+AZ77-AY77</f>
        <v>-0.55359999999999943</v>
      </c>
      <c r="BB77" s="53">
        <v>4</v>
      </c>
      <c r="BC77" s="159">
        <f>+BA77*BB77</f>
        <v>-2.2143999999999977</v>
      </c>
      <c r="BD77" s="134">
        <v>145</v>
      </c>
      <c r="BF77" s="120" t="s">
        <v>113</v>
      </c>
      <c r="BG77" s="111" t="s">
        <v>298</v>
      </c>
      <c r="BH77" s="133">
        <v>1</v>
      </c>
      <c r="BI77" s="7">
        <v>7.6646999999999998</v>
      </c>
      <c r="BJ77" s="12">
        <v>7.1111000000000004</v>
      </c>
      <c r="BK77" s="147">
        <v>-0.55359999999999943</v>
      </c>
      <c r="BL77" s="121">
        <v>4</v>
      </c>
      <c r="BM77" s="158">
        <v>-2.2143999999999977</v>
      </c>
      <c r="BO77" s="120" t="s">
        <v>113</v>
      </c>
      <c r="BP77" s="111" t="s">
        <v>298</v>
      </c>
      <c r="BQ77" s="133">
        <v>1</v>
      </c>
      <c r="BR77" s="7">
        <v>7.6646999999999998</v>
      </c>
      <c r="BS77" s="12">
        <v>7.1111000000000004</v>
      </c>
      <c r="BT77" s="147">
        <v>-0.55359999999999943</v>
      </c>
      <c r="BU77" s="121">
        <v>4</v>
      </c>
      <c r="BV77" s="158">
        <v>-2.2143999999999977</v>
      </c>
      <c r="BW77" s="133">
        <v>151</v>
      </c>
      <c r="BY77" s="120" t="s">
        <v>113</v>
      </c>
      <c r="BZ77" s="111" t="s">
        <v>298</v>
      </c>
      <c r="CA77" s="134">
        <v>2</v>
      </c>
      <c r="CB77" s="13">
        <v>7.7361000000000004</v>
      </c>
      <c r="CC77" s="18">
        <v>7.1111000000000004</v>
      </c>
      <c r="CD77" s="288">
        <f>+CC77-CB77</f>
        <v>-0.625</v>
      </c>
      <c r="CE77" s="53">
        <v>4</v>
      </c>
      <c r="CF77" s="284">
        <f>+CD77*CE77</f>
        <v>-2.5</v>
      </c>
      <c r="CG77" s="134">
        <v>169</v>
      </c>
    </row>
    <row r="78" spans="1:85" x14ac:dyDescent="0.25">
      <c r="A78" s="89" t="s">
        <v>423</v>
      </c>
      <c r="C78" s="90" t="s">
        <v>0</v>
      </c>
      <c r="D78" s="2" t="s">
        <v>1</v>
      </c>
      <c r="E78" s="91" t="s">
        <v>2</v>
      </c>
      <c r="F78" s="92" t="s">
        <v>3</v>
      </c>
      <c r="G78" s="93" t="s">
        <v>2</v>
      </c>
      <c r="H78" s="94" t="s">
        <v>4</v>
      </c>
      <c r="I78" s="1"/>
      <c r="J78" s="1"/>
      <c r="K78" s="1"/>
      <c r="L78" s="1" t="s">
        <v>272</v>
      </c>
      <c r="M78" s="1" t="s">
        <v>272</v>
      </c>
      <c r="N78" s="1" t="s">
        <v>275</v>
      </c>
      <c r="O78" s="1" t="s">
        <v>277</v>
      </c>
      <c r="P78" s="1" t="s">
        <v>280</v>
      </c>
      <c r="Q78" s="1" t="s">
        <v>277</v>
      </c>
      <c r="R78" s="1" t="s">
        <v>283</v>
      </c>
      <c r="S78" s="1" t="s">
        <v>285</v>
      </c>
      <c r="T78" s="1" t="s">
        <v>312</v>
      </c>
      <c r="U78" s="1" t="s">
        <v>313</v>
      </c>
      <c r="V78" s="1"/>
      <c r="W78" s="1"/>
      <c r="X78" s="1"/>
      <c r="Y78" s="1"/>
      <c r="Z78" s="1"/>
      <c r="AA78" s="1"/>
      <c r="AB78" s="1" t="s">
        <v>353</v>
      </c>
      <c r="AC78" s="1"/>
      <c r="AD78" s="174" t="s">
        <v>0</v>
      </c>
      <c r="AE78" s="2" t="s">
        <v>1</v>
      </c>
      <c r="AF78" s="2" t="s">
        <v>2</v>
      </c>
      <c r="AG78" s="172" t="s">
        <v>3</v>
      </c>
      <c r="AH78" s="173" t="s">
        <v>2</v>
      </c>
      <c r="AI78" s="67" t="s">
        <v>4</v>
      </c>
      <c r="AJ78" s="195" t="s">
        <v>354</v>
      </c>
      <c r="AK78" s="1"/>
      <c r="AL78" s="1" t="s">
        <v>373</v>
      </c>
      <c r="AM78" s="1"/>
      <c r="AN78" s="174" t="s">
        <v>0</v>
      </c>
      <c r="AO78" s="2" t="s">
        <v>1</v>
      </c>
      <c r="AP78" s="91" t="s">
        <v>2</v>
      </c>
      <c r="AQ78" s="92" t="s">
        <v>3</v>
      </c>
      <c r="AR78" s="93" t="s">
        <v>2</v>
      </c>
      <c r="AS78" s="94" t="s">
        <v>4</v>
      </c>
      <c r="AT78" s="177" t="s">
        <v>354</v>
      </c>
      <c r="AV78" s="89" t="s">
        <v>376</v>
      </c>
      <c r="AW78" s="89"/>
      <c r="AX78" s="90" t="s">
        <v>0</v>
      </c>
      <c r="AY78" s="2" t="s">
        <v>1</v>
      </c>
      <c r="AZ78" s="91" t="s">
        <v>2</v>
      </c>
      <c r="BA78" s="92" t="s">
        <v>3</v>
      </c>
      <c r="BB78" s="93" t="s">
        <v>2</v>
      </c>
      <c r="BC78" s="94" t="s">
        <v>4</v>
      </c>
      <c r="BD78" s="177" t="s">
        <v>354</v>
      </c>
      <c r="BF78" s="89" t="s">
        <v>390</v>
      </c>
      <c r="BG78" s="89"/>
      <c r="BH78" s="174" t="s">
        <v>0</v>
      </c>
      <c r="BI78" s="2" t="s">
        <v>1</v>
      </c>
      <c r="BJ78" s="2" t="s">
        <v>2</v>
      </c>
      <c r="BK78" s="172" t="s">
        <v>3</v>
      </c>
      <c r="BL78" s="173" t="s">
        <v>2</v>
      </c>
      <c r="BM78" s="67" t="s">
        <v>4</v>
      </c>
      <c r="BO78" s="89" t="s">
        <v>417</v>
      </c>
      <c r="BP78" s="89"/>
      <c r="BQ78" s="90" t="s">
        <v>0</v>
      </c>
      <c r="BR78" s="2" t="s">
        <v>1</v>
      </c>
      <c r="BS78" s="91" t="s">
        <v>2</v>
      </c>
      <c r="BT78" s="92" t="s">
        <v>3</v>
      </c>
      <c r="BU78" s="93" t="s">
        <v>2</v>
      </c>
      <c r="BV78" s="94" t="s">
        <v>4</v>
      </c>
      <c r="BW78" s="177" t="s">
        <v>354</v>
      </c>
      <c r="BY78" s="89" t="s">
        <v>438</v>
      </c>
      <c r="BZ78" s="89"/>
      <c r="CA78" s="90" t="s">
        <v>0</v>
      </c>
      <c r="CB78" s="2" t="s">
        <v>1</v>
      </c>
      <c r="CC78" s="91" t="s">
        <v>2</v>
      </c>
      <c r="CD78" s="92" t="s">
        <v>3</v>
      </c>
      <c r="CE78" s="93" t="s">
        <v>2</v>
      </c>
      <c r="CF78" s="94" t="s">
        <v>4</v>
      </c>
      <c r="CG78" s="177" t="s">
        <v>354</v>
      </c>
    </row>
    <row r="79" spans="1:85" x14ac:dyDescent="0.25">
      <c r="A79" s="89" t="s">
        <v>424</v>
      </c>
      <c r="C79" s="95" t="s">
        <v>5</v>
      </c>
      <c r="D79" s="3" t="s">
        <v>6</v>
      </c>
      <c r="E79" s="95" t="s">
        <v>7</v>
      </c>
      <c r="F79" s="96"/>
      <c r="G79" s="97" t="s">
        <v>7</v>
      </c>
      <c r="H79" s="98" t="s">
        <v>3</v>
      </c>
      <c r="I79" s="1"/>
      <c r="J79" s="1"/>
      <c r="K79" s="1"/>
      <c r="L79" s="1" t="s">
        <v>273</v>
      </c>
      <c r="M79" s="1" t="s">
        <v>273</v>
      </c>
      <c r="N79" s="1" t="s">
        <v>276</v>
      </c>
      <c r="O79" s="1" t="s">
        <v>278</v>
      </c>
      <c r="P79" s="1" t="s">
        <v>281</v>
      </c>
      <c r="Q79" s="1" t="s">
        <v>282</v>
      </c>
      <c r="R79" s="1" t="s">
        <v>284</v>
      </c>
      <c r="S79" s="1" t="s">
        <v>286</v>
      </c>
      <c r="T79" s="1" t="s">
        <v>284</v>
      </c>
      <c r="U79" s="1" t="s">
        <v>286</v>
      </c>
      <c r="V79" s="1"/>
      <c r="W79" s="1"/>
      <c r="X79" s="1"/>
      <c r="Y79" s="1"/>
      <c r="Z79" s="1"/>
      <c r="AA79" s="1"/>
      <c r="AB79" s="1"/>
      <c r="AC79" s="1"/>
      <c r="AD79" s="3" t="s">
        <v>5</v>
      </c>
      <c r="AE79" s="3" t="s">
        <v>6</v>
      </c>
      <c r="AF79" s="3" t="s">
        <v>7</v>
      </c>
      <c r="AG79" s="68"/>
      <c r="AH79" s="69" t="s">
        <v>7</v>
      </c>
      <c r="AI79" s="70" t="s">
        <v>3</v>
      </c>
      <c r="AJ79" s="68" t="s">
        <v>355</v>
      </c>
      <c r="AK79" s="1"/>
      <c r="AL79" s="1"/>
      <c r="AM79" s="1"/>
      <c r="AN79" s="3" t="s">
        <v>5</v>
      </c>
      <c r="AO79" s="3" t="s">
        <v>6</v>
      </c>
      <c r="AP79" s="95" t="s">
        <v>7</v>
      </c>
      <c r="AQ79" s="96"/>
      <c r="AR79" s="97" t="s">
        <v>7</v>
      </c>
      <c r="AS79" s="98" t="s">
        <v>3</v>
      </c>
      <c r="AT79" s="96" t="s">
        <v>355</v>
      </c>
      <c r="AV79" s="89" t="s">
        <v>377</v>
      </c>
      <c r="AW79" s="89"/>
      <c r="AX79" s="95" t="s">
        <v>5</v>
      </c>
      <c r="AY79" s="3" t="s">
        <v>6</v>
      </c>
      <c r="AZ79" s="95" t="s">
        <v>7</v>
      </c>
      <c r="BA79" s="96"/>
      <c r="BB79" s="97" t="s">
        <v>7</v>
      </c>
      <c r="BC79" s="98" t="s">
        <v>3</v>
      </c>
      <c r="BD79" s="96" t="s">
        <v>355</v>
      </c>
      <c r="BF79" s="89" t="s">
        <v>377</v>
      </c>
      <c r="BG79" s="89"/>
      <c r="BH79" s="3" t="s">
        <v>5</v>
      </c>
      <c r="BI79" s="3" t="s">
        <v>6</v>
      </c>
      <c r="BJ79" s="3" t="s">
        <v>7</v>
      </c>
      <c r="BK79" s="68"/>
      <c r="BL79" s="69" t="s">
        <v>7</v>
      </c>
      <c r="BM79" s="70" t="s">
        <v>3</v>
      </c>
      <c r="BO79" s="89"/>
      <c r="BP79" s="89"/>
      <c r="BQ79" s="95" t="s">
        <v>5</v>
      </c>
      <c r="BR79" s="3" t="s">
        <v>6</v>
      </c>
      <c r="BS79" s="95" t="s">
        <v>7</v>
      </c>
      <c r="BT79" s="96"/>
      <c r="BU79" s="97" t="s">
        <v>7</v>
      </c>
      <c r="BV79" s="98" t="s">
        <v>3</v>
      </c>
      <c r="BW79" s="96" t="s">
        <v>355</v>
      </c>
      <c r="BY79" s="89"/>
      <c r="BZ79" s="89"/>
      <c r="CA79" s="95" t="s">
        <v>5</v>
      </c>
      <c r="CB79" s="3" t="s">
        <v>6</v>
      </c>
      <c r="CC79" s="95" t="s">
        <v>7</v>
      </c>
      <c r="CD79" s="96"/>
      <c r="CE79" s="97" t="s">
        <v>7</v>
      </c>
      <c r="CF79" s="98" t="s">
        <v>3</v>
      </c>
      <c r="CG79" s="96" t="s">
        <v>355</v>
      </c>
    </row>
    <row r="80" spans="1:85" x14ac:dyDescent="0.25">
      <c r="C80" s="95"/>
      <c r="D80" s="3"/>
      <c r="E80" s="95"/>
      <c r="F80" s="96"/>
      <c r="G80" s="97" t="s">
        <v>8</v>
      </c>
      <c r="H80" s="99" t="s">
        <v>9</v>
      </c>
      <c r="I80" s="1"/>
      <c r="J80" s="1"/>
      <c r="K80" s="1"/>
      <c r="L80" s="1" t="s">
        <v>263</v>
      </c>
      <c r="M80" s="1" t="s">
        <v>274</v>
      </c>
      <c r="N80" s="1" t="s">
        <v>6</v>
      </c>
      <c r="O80" s="1" t="s">
        <v>279</v>
      </c>
      <c r="P80" s="1" t="s">
        <v>279</v>
      </c>
      <c r="Q80" s="1" t="s">
        <v>6</v>
      </c>
      <c r="R80" s="1" t="s">
        <v>6</v>
      </c>
      <c r="S80" s="1" t="s">
        <v>6</v>
      </c>
      <c r="T80" s="1" t="s">
        <v>6</v>
      </c>
      <c r="U80" s="1" t="s">
        <v>6</v>
      </c>
      <c r="V80" s="1"/>
      <c r="W80" s="1" t="s">
        <v>271</v>
      </c>
      <c r="X80" s="1" t="s">
        <v>268</v>
      </c>
      <c r="Y80" s="1" t="s">
        <v>269</v>
      </c>
      <c r="Z80" s="1" t="s">
        <v>270</v>
      </c>
      <c r="AA80" s="1"/>
      <c r="AB80" s="1"/>
      <c r="AC80" s="1"/>
      <c r="AD80" s="3"/>
      <c r="AE80" s="3"/>
      <c r="AF80" s="3"/>
      <c r="AG80" s="68"/>
      <c r="AH80" s="69" t="s">
        <v>8</v>
      </c>
      <c r="AI80" s="69" t="s">
        <v>9</v>
      </c>
      <c r="AJ80" s="68" t="s">
        <v>356</v>
      </c>
      <c r="AK80" s="1"/>
      <c r="AL80" s="1"/>
      <c r="AM80" s="1"/>
      <c r="AN80" s="3"/>
      <c r="AO80" s="3"/>
      <c r="AP80" s="95"/>
      <c r="AQ80" s="96"/>
      <c r="AR80" s="97" t="s">
        <v>8</v>
      </c>
      <c r="AS80" s="99" t="s">
        <v>9</v>
      </c>
      <c r="AT80" s="96" t="s">
        <v>374</v>
      </c>
      <c r="AV80" s="89"/>
      <c r="AW80" s="89"/>
      <c r="AX80" s="95"/>
      <c r="AY80" s="3"/>
      <c r="AZ80" s="95"/>
      <c r="BA80" s="96"/>
      <c r="BB80" s="97" t="s">
        <v>8</v>
      </c>
      <c r="BC80" s="99" t="s">
        <v>9</v>
      </c>
      <c r="BD80" s="96" t="s">
        <v>378</v>
      </c>
      <c r="BF80" s="89"/>
      <c r="BG80" s="89"/>
      <c r="BH80" s="3"/>
      <c r="BI80" s="3"/>
      <c r="BJ80" s="3"/>
      <c r="BK80" s="68"/>
      <c r="BL80" s="69" t="s">
        <v>8</v>
      </c>
      <c r="BM80" s="69" t="s">
        <v>9</v>
      </c>
      <c r="BO80" s="89"/>
      <c r="BP80" s="89"/>
      <c r="BQ80" s="95"/>
      <c r="BR80" s="3"/>
      <c r="BS80" s="95"/>
      <c r="BT80" s="96"/>
      <c r="BU80" s="97" t="s">
        <v>8</v>
      </c>
      <c r="BV80" s="99" t="s">
        <v>9</v>
      </c>
      <c r="BW80" s="96" t="s">
        <v>418</v>
      </c>
      <c r="BY80" s="89"/>
      <c r="BZ80" s="89"/>
      <c r="CA80" s="95"/>
      <c r="CB80" s="3"/>
      <c r="CC80" s="95"/>
      <c r="CD80" s="96"/>
      <c r="CE80" s="97" t="s">
        <v>8</v>
      </c>
      <c r="CF80" s="99" t="s">
        <v>9</v>
      </c>
      <c r="CG80" s="96" t="s">
        <v>437</v>
      </c>
    </row>
    <row r="81" spans="1:85" ht="15.75" thickBot="1" x14ac:dyDescent="0.3">
      <c r="C81" s="95"/>
      <c r="D81" s="4" t="s">
        <v>10</v>
      </c>
      <c r="E81" s="100" t="s">
        <v>11</v>
      </c>
      <c r="F81" s="101" t="s">
        <v>12</v>
      </c>
      <c r="G81" s="102" t="s">
        <v>13</v>
      </c>
      <c r="H81" s="102" t="s">
        <v>14</v>
      </c>
      <c r="I81" s="58" t="s">
        <v>258</v>
      </c>
      <c r="J81" s="58" t="s">
        <v>258</v>
      </c>
      <c r="K81" s="58" t="s">
        <v>261</v>
      </c>
      <c r="L81" s="58">
        <v>0</v>
      </c>
      <c r="M81" s="58">
        <v>0</v>
      </c>
      <c r="N81" s="58">
        <v>1</v>
      </c>
      <c r="O81" s="58">
        <v>-1</v>
      </c>
      <c r="P81" s="58">
        <v>2</v>
      </c>
      <c r="Q81" s="58">
        <v>-2</v>
      </c>
      <c r="R81" s="58">
        <v>3</v>
      </c>
      <c r="S81" s="58">
        <v>-3</v>
      </c>
      <c r="T81" s="58">
        <v>4</v>
      </c>
      <c r="U81" s="58">
        <v>-4</v>
      </c>
      <c r="V81" s="58"/>
      <c r="W81" s="58" t="s">
        <v>266</v>
      </c>
      <c r="X81" s="58" t="s">
        <v>266</v>
      </c>
      <c r="Y81" s="58" t="s">
        <v>266</v>
      </c>
      <c r="Z81" s="58" t="s">
        <v>266</v>
      </c>
      <c r="AA81" s="1"/>
      <c r="AB81" s="1"/>
      <c r="AC81" s="1"/>
      <c r="AD81" s="3"/>
      <c r="AE81" s="4" t="s">
        <v>10</v>
      </c>
      <c r="AF81" s="4" t="s">
        <v>11</v>
      </c>
      <c r="AG81" s="167" t="s">
        <v>12</v>
      </c>
      <c r="AH81" s="58" t="s">
        <v>13</v>
      </c>
      <c r="AI81" s="58" t="s">
        <v>14</v>
      </c>
      <c r="AJ81" s="167"/>
      <c r="AK81" s="1"/>
      <c r="AL81" s="1"/>
      <c r="AM81" s="1"/>
      <c r="AN81" s="3"/>
      <c r="AO81" s="4" t="s">
        <v>10</v>
      </c>
      <c r="AP81" s="100" t="s">
        <v>11</v>
      </c>
      <c r="AQ81" s="101" t="s">
        <v>12</v>
      </c>
      <c r="AR81" s="102" t="s">
        <v>13</v>
      </c>
      <c r="AS81" s="102" t="s">
        <v>14</v>
      </c>
      <c r="AT81" s="101"/>
      <c r="AV81" s="89"/>
      <c r="AW81" s="89"/>
      <c r="AX81" s="95"/>
      <c r="AY81" s="4" t="s">
        <v>10</v>
      </c>
      <c r="AZ81" s="100" t="s">
        <v>11</v>
      </c>
      <c r="BA81" s="101" t="s">
        <v>12</v>
      </c>
      <c r="BB81" s="102" t="s">
        <v>13</v>
      </c>
      <c r="BC81" s="102" t="s">
        <v>14</v>
      </c>
      <c r="BD81" s="101"/>
      <c r="BF81" s="89"/>
      <c r="BG81" s="89"/>
      <c r="BH81" s="3"/>
      <c r="BI81" s="4" t="s">
        <v>10</v>
      </c>
      <c r="BJ81" s="4" t="s">
        <v>11</v>
      </c>
      <c r="BK81" s="167" t="s">
        <v>12</v>
      </c>
      <c r="BL81" s="58" t="s">
        <v>13</v>
      </c>
      <c r="BM81" s="58" t="s">
        <v>14</v>
      </c>
      <c r="BO81" s="89"/>
      <c r="BP81" s="89"/>
      <c r="BQ81" s="184"/>
      <c r="BR81" s="205" t="s">
        <v>10</v>
      </c>
      <c r="BS81" s="86" t="s">
        <v>11</v>
      </c>
      <c r="BT81" s="87" t="s">
        <v>12</v>
      </c>
      <c r="BU81" s="185" t="s">
        <v>13</v>
      </c>
      <c r="BV81" s="185" t="s">
        <v>14</v>
      </c>
      <c r="BW81" s="87">
        <v>2016</v>
      </c>
      <c r="BY81" s="89"/>
      <c r="BZ81" s="89"/>
      <c r="CA81" s="95"/>
      <c r="CB81" s="4" t="s">
        <v>10</v>
      </c>
      <c r="CC81" s="100" t="s">
        <v>11</v>
      </c>
      <c r="CD81" s="101" t="s">
        <v>12</v>
      </c>
      <c r="CE81" s="102" t="s">
        <v>13</v>
      </c>
      <c r="CF81" s="102" t="s">
        <v>14</v>
      </c>
      <c r="CG81" s="101">
        <v>2016</v>
      </c>
    </row>
    <row r="82" spans="1:85" ht="15.75" thickBot="1" x14ac:dyDescent="0.3">
      <c r="A82" s="264" t="s">
        <v>15</v>
      </c>
      <c r="B82" s="265" t="s">
        <v>16</v>
      </c>
      <c r="C82" s="292"/>
      <c r="D82" s="292"/>
      <c r="E82" s="293"/>
      <c r="F82" s="294" t="s">
        <v>17</v>
      </c>
      <c r="G82" s="295"/>
      <c r="H82" s="296" t="s">
        <v>18</v>
      </c>
      <c r="I82" s="59" t="s">
        <v>259</v>
      </c>
      <c r="J82" s="60" t="s">
        <v>260</v>
      </c>
      <c r="K82" s="59" t="s">
        <v>262</v>
      </c>
      <c r="L82" s="30" t="s">
        <v>263</v>
      </c>
      <c r="M82" s="59" t="s">
        <v>264</v>
      </c>
      <c r="N82" s="30" t="s">
        <v>263</v>
      </c>
      <c r="O82" s="59" t="s">
        <v>264</v>
      </c>
      <c r="P82" s="30" t="s">
        <v>263</v>
      </c>
      <c r="Q82" s="59" t="s">
        <v>264</v>
      </c>
      <c r="R82" s="30" t="s">
        <v>263</v>
      </c>
      <c r="S82" s="59" t="s">
        <v>264</v>
      </c>
      <c r="T82" s="30" t="s">
        <v>263</v>
      </c>
      <c r="U82" s="59" t="s">
        <v>264</v>
      </c>
      <c r="V82" s="59" t="s">
        <v>265</v>
      </c>
      <c r="W82" s="59" t="s">
        <v>267</v>
      </c>
      <c r="X82" s="59" t="s">
        <v>267</v>
      </c>
      <c r="Y82" s="59" t="s">
        <v>267</v>
      </c>
      <c r="Z82" s="59" t="s">
        <v>267</v>
      </c>
      <c r="AA82" s="1"/>
      <c r="AB82" s="1"/>
      <c r="AC82" s="1"/>
      <c r="AD82" s="57"/>
      <c r="AE82" s="57"/>
      <c r="AF82" s="57"/>
      <c r="AG82" s="40" t="s">
        <v>17</v>
      </c>
      <c r="AH82" s="57"/>
      <c r="AI82" s="40" t="s">
        <v>18</v>
      </c>
      <c r="AJ82" s="167"/>
      <c r="AK82" s="1"/>
      <c r="AL82" s="5" t="s">
        <v>15</v>
      </c>
      <c r="AM82" s="5" t="s">
        <v>16</v>
      </c>
      <c r="AN82" s="57"/>
      <c r="AO82" s="57"/>
      <c r="AP82" s="57"/>
      <c r="AQ82" s="40" t="s">
        <v>17</v>
      </c>
      <c r="AR82" s="57"/>
      <c r="AS82" s="40" t="s">
        <v>18</v>
      </c>
      <c r="AT82" s="101"/>
      <c r="AV82" s="89"/>
      <c r="AW82" s="89"/>
      <c r="AX82" s="57"/>
      <c r="AY82" s="57"/>
      <c r="AZ82" s="57"/>
      <c r="BA82" s="40" t="s">
        <v>17</v>
      </c>
      <c r="BB82" s="57"/>
      <c r="BC82" s="40" t="s">
        <v>18</v>
      </c>
      <c r="BD82" s="101"/>
      <c r="BF82" s="224" t="s">
        <v>15</v>
      </c>
      <c r="BG82" s="89" t="s">
        <v>16</v>
      </c>
      <c r="BH82" s="57"/>
      <c r="BI82" s="57"/>
      <c r="BJ82" s="57"/>
      <c r="BK82" s="40" t="s">
        <v>17</v>
      </c>
      <c r="BL82" s="57"/>
      <c r="BM82" s="40" t="s">
        <v>18</v>
      </c>
      <c r="BO82" s="264" t="s">
        <v>15</v>
      </c>
      <c r="BP82" s="265" t="s">
        <v>16</v>
      </c>
      <c r="BQ82" s="266"/>
      <c r="BR82" s="266"/>
      <c r="BS82" s="266"/>
      <c r="BT82" s="63" t="s">
        <v>17</v>
      </c>
      <c r="BU82" s="266"/>
      <c r="BV82" s="63" t="s">
        <v>18</v>
      </c>
      <c r="BW82" s="101"/>
      <c r="BY82" s="313" t="s">
        <v>15</v>
      </c>
      <c r="BZ82" s="314" t="s">
        <v>16</v>
      </c>
      <c r="CA82" s="292"/>
      <c r="CB82" s="292"/>
      <c r="CC82" s="293"/>
      <c r="CD82" s="294" t="s">
        <v>17</v>
      </c>
      <c r="CE82" s="295"/>
      <c r="CF82" s="296" t="s">
        <v>18</v>
      </c>
      <c r="CG82" s="87"/>
    </row>
    <row r="83" spans="1:85" x14ac:dyDescent="0.25">
      <c r="A83" s="120" t="s">
        <v>113</v>
      </c>
      <c r="B83" s="106" t="s">
        <v>114</v>
      </c>
      <c r="C83" s="134">
        <v>2</v>
      </c>
      <c r="D83" s="13">
        <v>8.7123000000000008</v>
      </c>
      <c r="E83" s="18">
        <v>9.4443999999999999</v>
      </c>
      <c r="F83" s="52">
        <f>+E83-D83</f>
        <v>0.73209999999999908</v>
      </c>
      <c r="G83" s="53">
        <v>2</v>
      </c>
      <c r="H83" s="284">
        <f>+F83*G83</f>
        <v>1.4641999999999982</v>
      </c>
      <c r="I83" s="61">
        <v>7</v>
      </c>
      <c r="J83" s="134">
        <v>33</v>
      </c>
      <c r="K83" s="28">
        <f t="shared" ref="K83:K111" si="21">+I83/J83</f>
        <v>0.21212121212121213</v>
      </c>
      <c r="L83" s="134">
        <v>2</v>
      </c>
      <c r="M83" s="134">
        <v>25</v>
      </c>
      <c r="N83" s="134"/>
      <c r="O83" s="134">
        <v>8</v>
      </c>
      <c r="P83" s="134">
        <v>3</v>
      </c>
      <c r="Q83" s="134"/>
      <c r="R83" s="134">
        <v>1</v>
      </c>
      <c r="S83" s="134"/>
      <c r="T83" s="134">
        <v>1</v>
      </c>
      <c r="U83" s="134"/>
      <c r="V83" s="134">
        <f t="shared" ref="V83:V111" si="22">+L83+M83+N83+O83+P83+Q83+R83+S83+T83+U83</f>
        <v>40</v>
      </c>
      <c r="W83" s="32">
        <f t="shared" ref="W83:W111" si="23">+L83/(M83+L83)</f>
        <v>7.407407407407407E-2</v>
      </c>
      <c r="X83" s="33">
        <f t="shared" ref="X83:X111" si="24">+N83/(O83+N83)</f>
        <v>0</v>
      </c>
      <c r="Y83" s="33">
        <f t="shared" ref="Y83:Y111" si="25">+P83/(Q83+P83)</f>
        <v>1</v>
      </c>
      <c r="Z83" s="34">
        <f t="shared" ref="Z83:Z111" si="26">+R83/(S83+R83)</f>
        <v>1</v>
      </c>
      <c r="AA83" s="1"/>
      <c r="AB83" s="120" t="s">
        <v>113</v>
      </c>
      <c r="AC83" s="106" t="s">
        <v>114</v>
      </c>
      <c r="AD83" s="133">
        <v>5</v>
      </c>
      <c r="AE83" s="7">
        <v>8.5694444444444446</v>
      </c>
      <c r="AF83" s="12">
        <v>9.4443999999999999</v>
      </c>
      <c r="AG83" s="147">
        <v>0.87495555555555526</v>
      </c>
      <c r="AH83" s="121">
        <v>2</v>
      </c>
      <c r="AI83" s="158">
        <v>1.7499111111111105</v>
      </c>
      <c r="AJ83" s="133">
        <v>46</v>
      </c>
      <c r="AK83" s="1"/>
      <c r="AL83" s="120" t="s">
        <v>113</v>
      </c>
      <c r="AM83" s="106" t="s">
        <v>114</v>
      </c>
      <c r="AN83" s="133">
        <v>5</v>
      </c>
      <c r="AO83" s="7">
        <v>8.5694444444444446</v>
      </c>
      <c r="AP83" s="12">
        <v>9.4443999999999999</v>
      </c>
      <c r="AQ83" s="147">
        <v>0.87495555555555526</v>
      </c>
      <c r="AR83" s="121">
        <v>2</v>
      </c>
      <c r="AS83" s="158">
        <v>1.7499111111111105</v>
      </c>
      <c r="AT83" s="104">
        <v>47</v>
      </c>
      <c r="AV83" s="120" t="s">
        <v>113</v>
      </c>
      <c r="AW83" s="106" t="s">
        <v>114</v>
      </c>
      <c r="AX83" s="134">
        <v>1</v>
      </c>
      <c r="AY83" s="13">
        <v>8.5694444444444446</v>
      </c>
      <c r="AZ83" s="18">
        <v>9.4443999999999999</v>
      </c>
      <c r="BA83" s="52">
        <f>+AZ83-AY83</f>
        <v>0.87495555555555526</v>
      </c>
      <c r="BB83" s="53">
        <v>2</v>
      </c>
      <c r="BC83" s="159">
        <f>+BA83*BB83</f>
        <v>1.7499111111111105</v>
      </c>
      <c r="BD83" s="134">
        <v>46</v>
      </c>
      <c r="BF83" s="120" t="s">
        <v>113</v>
      </c>
      <c r="BG83" s="106" t="s">
        <v>114</v>
      </c>
      <c r="BH83" s="133">
        <v>1</v>
      </c>
      <c r="BI83" s="7">
        <v>8.5694444444444446</v>
      </c>
      <c r="BJ83" s="12">
        <v>9.4443999999999999</v>
      </c>
      <c r="BK83" s="147">
        <v>0.87495555555555526</v>
      </c>
      <c r="BL83" s="121">
        <v>2</v>
      </c>
      <c r="BM83" s="158">
        <v>1.7499111111111105</v>
      </c>
      <c r="BO83" s="120" t="s">
        <v>113</v>
      </c>
      <c r="BP83" s="106" t="s">
        <v>114</v>
      </c>
      <c r="BQ83" s="133">
        <v>1</v>
      </c>
      <c r="BR83" s="7">
        <v>8.5694444444444446</v>
      </c>
      <c r="BS83" s="12">
        <v>9.4443999999999999</v>
      </c>
      <c r="BT83" s="147">
        <v>0.87495555555555526</v>
      </c>
      <c r="BU83" s="121">
        <v>2</v>
      </c>
      <c r="BV83" s="158">
        <v>1.7499111111111105</v>
      </c>
      <c r="BW83" s="133">
        <v>44</v>
      </c>
      <c r="BY83" s="120" t="s">
        <v>113</v>
      </c>
      <c r="BZ83" s="106" t="s">
        <v>114</v>
      </c>
      <c r="CA83" s="134">
        <v>2</v>
      </c>
      <c r="CB83" s="13">
        <v>8.7123000000000008</v>
      </c>
      <c r="CC83" s="18">
        <v>9.4443999999999999</v>
      </c>
      <c r="CD83" s="52">
        <f>+CC83-CB83</f>
        <v>0.73209999999999908</v>
      </c>
      <c r="CE83" s="53">
        <v>2</v>
      </c>
      <c r="CF83" s="284">
        <f>+CD83*CE83</f>
        <v>1.4641999999999982</v>
      </c>
      <c r="CG83" s="134">
        <v>48</v>
      </c>
    </row>
    <row r="84" spans="1:85" x14ac:dyDescent="0.25">
      <c r="A84" s="124" t="s">
        <v>115</v>
      </c>
      <c r="B84" s="106" t="s">
        <v>116</v>
      </c>
      <c r="C84" s="133">
        <v>1</v>
      </c>
      <c r="D84" s="7">
        <v>5.8333000000000004</v>
      </c>
      <c r="E84" s="12">
        <v>6.5</v>
      </c>
      <c r="F84" s="84">
        <v>0.66669999999999963</v>
      </c>
      <c r="G84" s="121">
        <v>4</v>
      </c>
      <c r="H84" s="158">
        <v>2.6667999999999985</v>
      </c>
      <c r="I84" s="41">
        <v>11</v>
      </c>
      <c r="J84" s="133">
        <v>6</v>
      </c>
      <c r="K84" s="9">
        <f t="shared" si="21"/>
        <v>1.8333333333333333</v>
      </c>
      <c r="L84" s="133">
        <v>4</v>
      </c>
      <c r="M84" s="133">
        <v>4</v>
      </c>
      <c r="N84" s="133">
        <v>6</v>
      </c>
      <c r="O84" s="133">
        <v>2</v>
      </c>
      <c r="P84" s="133">
        <v>1</v>
      </c>
      <c r="Q84" s="133"/>
      <c r="R84" s="133"/>
      <c r="S84" s="133"/>
      <c r="T84" s="133"/>
      <c r="U84" s="133"/>
      <c r="V84" s="133">
        <f t="shared" si="22"/>
        <v>17</v>
      </c>
      <c r="W84" s="24">
        <f t="shared" si="23"/>
        <v>0.5</v>
      </c>
      <c r="X84" s="35">
        <f t="shared" si="24"/>
        <v>0.75</v>
      </c>
      <c r="Y84" s="35">
        <f t="shared" si="25"/>
        <v>1</v>
      </c>
      <c r="Z84" s="36" t="e">
        <f t="shared" si="26"/>
        <v>#DIV/0!</v>
      </c>
      <c r="AA84" s="1"/>
      <c r="AB84" s="124" t="s">
        <v>115</v>
      </c>
      <c r="AC84" s="106" t="s">
        <v>116</v>
      </c>
      <c r="AD84" s="133">
        <v>4</v>
      </c>
      <c r="AE84" s="7">
        <v>6.166666666666667</v>
      </c>
      <c r="AF84" s="12">
        <v>6.5</v>
      </c>
      <c r="AG84" s="147">
        <v>0.33333333333333304</v>
      </c>
      <c r="AH84" s="121">
        <v>4</v>
      </c>
      <c r="AI84" s="158">
        <v>1.3333333333333321</v>
      </c>
      <c r="AJ84" s="133">
        <v>54</v>
      </c>
      <c r="AK84" s="1"/>
      <c r="AL84" s="124" t="s">
        <v>115</v>
      </c>
      <c r="AM84" s="106" t="s">
        <v>116</v>
      </c>
      <c r="AN84" s="133">
        <v>4</v>
      </c>
      <c r="AO84" s="7">
        <v>6.166666666666667</v>
      </c>
      <c r="AP84" s="12">
        <v>6.5</v>
      </c>
      <c r="AQ84" s="147">
        <v>0.33333333333333304</v>
      </c>
      <c r="AR84" s="121">
        <v>4</v>
      </c>
      <c r="AS84" s="158">
        <v>1.3333333333333321</v>
      </c>
      <c r="AT84" s="104">
        <v>55</v>
      </c>
      <c r="AV84" s="124" t="s">
        <v>115</v>
      </c>
      <c r="AW84" s="106" t="s">
        <v>116</v>
      </c>
      <c r="AX84" s="134">
        <v>1</v>
      </c>
      <c r="AY84" s="13">
        <v>5.8333000000000004</v>
      </c>
      <c r="AZ84" s="18">
        <v>6.5</v>
      </c>
      <c r="BA84" s="52">
        <f>+AZ84-AY84</f>
        <v>0.66669999999999963</v>
      </c>
      <c r="BB84" s="53">
        <v>4</v>
      </c>
      <c r="BC84" s="159">
        <f>+BA84*BB84</f>
        <v>2.6667999999999985</v>
      </c>
      <c r="BD84" s="134">
        <v>28</v>
      </c>
      <c r="BF84" s="124" t="s">
        <v>115</v>
      </c>
      <c r="BG84" s="106" t="s">
        <v>116</v>
      </c>
      <c r="BH84" s="133">
        <v>1</v>
      </c>
      <c r="BI84" s="7">
        <v>5.8333000000000004</v>
      </c>
      <c r="BJ84" s="12">
        <v>6.5</v>
      </c>
      <c r="BK84" s="147">
        <v>0.66669999999999963</v>
      </c>
      <c r="BL84" s="121">
        <v>4</v>
      </c>
      <c r="BM84" s="158">
        <v>2.6667999999999985</v>
      </c>
      <c r="BO84" s="124" t="s">
        <v>115</v>
      </c>
      <c r="BP84" s="106" t="s">
        <v>116</v>
      </c>
      <c r="BQ84" s="133">
        <v>1</v>
      </c>
      <c r="BR84" s="7">
        <v>5.8333000000000004</v>
      </c>
      <c r="BS84" s="12">
        <v>6.5</v>
      </c>
      <c r="BT84" s="147">
        <v>0.66669999999999963</v>
      </c>
      <c r="BU84" s="121">
        <v>4</v>
      </c>
      <c r="BV84" s="158">
        <v>2.6667999999999985</v>
      </c>
      <c r="BW84" s="133">
        <v>26</v>
      </c>
      <c r="BY84" s="124" t="s">
        <v>115</v>
      </c>
      <c r="BZ84" s="106" t="s">
        <v>116</v>
      </c>
      <c r="CA84" s="133">
        <v>1</v>
      </c>
      <c r="CB84" s="7">
        <v>5.8333000000000004</v>
      </c>
      <c r="CC84" s="12">
        <v>6.5</v>
      </c>
      <c r="CD84" s="84">
        <v>0.66669999999999963</v>
      </c>
      <c r="CE84" s="121">
        <v>4</v>
      </c>
      <c r="CF84" s="26">
        <v>2.6667999999999985</v>
      </c>
      <c r="CG84" s="133">
        <v>26</v>
      </c>
    </row>
    <row r="85" spans="1:85" x14ac:dyDescent="0.25">
      <c r="A85" s="117" t="s">
        <v>328</v>
      </c>
      <c r="B85" s="106" t="s">
        <v>329</v>
      </c>
      <c r="C85" s="134"/>
      <c r="D85" s="190">
        <v>9</v>
      </c>
      <c r="E85" s="188">
        <v>9</v>
      </c>
      <c r="F85" s="288">
        <f>+E85-D85</f>
        <v>0</v>
      </c>
      <c r="G85" s="53">
        <v>2</v>
      </c>
      <c r="H85" s="284">
        <f>+F85*G85</f>
        <v>0</v>
      </c>
      <c r="I85" s="61">
        <v>5</v>
      </c>
      <c r="J85" s="134">
        <v>5</v>
      </c>
      <c r="K85" s="28">
        <f t="shared" si="21"/>
        <v>1</v>
      </c>
      <c r="L85" s="134">
        <v>4</v>
      </c>
      <c r="M85" s="134">
        <v>4</v>
      </c>
      <c r="N85" s="134">
        <v>1</v>
      </c>
      <c r="O85" s="134">
        <v>1</v>
      </c>
      <c r="P85" s="134"/>
      <c r="Q85" s="134"/>
      <c r="R85" s="134"/>
      <c r="S85" s="134"/>
      <c r="T85" s="134"/>
      <c r="U85" s="134"/>
      <c r="V85" s="134">
        <f>+L85+M85+N85+O85+P85+Q85+R85+S85+T85+U85</f>
        <v>10</v>
      </c>
      <c r="W85" s="32">
        <f>+L85/(M85+L85)</f>
        <v>0.5</v>
      </c>
      <c r="X85" s="33">
        <f>+N85/(O85+N85)</f>
        <v>0.5</v>
      </c>
      <c r="Y85" s="33" t="e">
        <f>+P85/(Q85+P85)</f>
        <v>#DIV/0!</v>
      </c>
      <c r="Z85" s="34" t="e">
        <f>+R85/(S85+R85)</f>
        <v>#DIV/0!</v>
      </c>
      <c r="AA85" s="1"/>
      <c r="AB85" s="117" t="s">
        <v>328</v>
      </c>
      <c r="AC85" s="106" t="s">
        <v>329</v>
      </c>
      <c r="AD85" s="133">
        <v>1</v>
      </c>
      <c r="AE85" s="10">
        <v>8.8000000000000007</v>
      </c>
      <c r="AF85" s="81">
        <v>9</v>
      </c>
      <c r="AG85" s="39">
        <v>0.19999999999999929</v>
      </c>
      <c r="AH85" s="121">
        <v>2</v>
      </c>
      <c r="AI85" s="158">
        <v>0.39999999999999858</v>
      </c>
      <c r="AJ85" s="133">
        <v>78</v>
      </c>
      <c r="AK85" s="1"/>
      <c r="AL85" s="117" t="s">
        <v>328</v>
      </c>
      <c r="AM85" s="106" t="s">
        <v>329</v>
      </c>
      <c r="AN85" s="133">
        <v>1</v>
      </c>
      <c r="AO85" s="10">
        <v>8.8000000000000007</v>
      </c>
      <c r="AP85" s="80">
        <v>9</v>
      </c>
      <c r="AQ85" s="27">
        <v>0.19999999999999929</v>
      </c>
      <c r="AR85" s="121">
        <v>2</v>
      </c>
      <c r="AS85" s="158">
        <v>0.39999999999999858</v>
      </c>
      <c r="AT85" s="104">
        <v>81</v>
      </c>
      <c r="AV85" s="117" t="s">
        <v>328</v>
      </c>
      <c r="AW85" s="106" t="s">
        <v>329</v>
      </c>
      <c r="AX85" s="133"/>
      <c r="AY85" s="10">
        <v>8.8000000000000007</v>
      </c>
      <c r="AZ85" s="80">
        <v>9</v>
      </c>
      <c r="BA85" s="27">
        <v>0.19999999999999929</v>
      </c>
      <c r="BB85" s="121">
        <v>2</v>
      </c>
      <c r="BC85" s="158">
        <v>0.39999999999999858</v>
      </c>
      <c r="BD85" s="133">
        <v>72</v>
      </c>
      <c r="BF85" s="117" t="s">
        <v>328</v>
      </c>
      <c r="BG85" s="106" t="s">
        <v>329</v>
      </c>
      <c r="BH85" s="133"/>
      <c r="BI85" s="10">
        <v>8.8000000000000007</v>
      </c>
      <c r="BJ85" s="80">
        <v>9</v>
      </c>
      <c r="BK85" s="27">
        <v>0.19999999999999929</v>
      </c>
      <c r="BL85" s="121">
        <v>2</v>
      </c>
      <c r="BM85" s="158">
        <v>0.39999999999999858</v>
      </c>
      <c r="BO85" s="117" t="s">
        <v>328</v>
      </c>
      <c r="BP85" s="106" t="s">
        <v>329</v>
      </c>
      <c r="BQ85" s="133"/>
      <c r="BR85" s="10">
        <v>8.8000000000000007</v>
      </c>
      <c r="BS85" s="80">
        <v>9</v>
      </c>
      <c r="BT85" s="27">
        <v>0.19999999999999929</v>
      </c>
      <c r="BU85" s="121">
        <v>2</v>
      </c>
      <c r="BV85" s="158">
        <v>0.39999999999999858</v>
      </c>
      <c r="BW85" s="133">
        <v>75</v>
      </c>
      <c r="BY85" s="117" t="s">
        <v>328</v>
      </c>
      <c r="BZ85" s="106" t="s">
        <v>329</v>
      </c>
      <c r="CA85" s="134"/>
      <c r="CB85" s="190">
        <v>9</v>
      </c>
      <c r="CC85" s="188">
        <v>9</v>
      </c>
      <c r="CD85" s="288">
        <f>+CC85-CB85</f>
        <v>0</v>
      </c>
      <c r="CE85" s="53">
        <v>2</v>
      </c>
      <c r="CF85" s="284">
        <f>+CD85*CE85</f>
        <v>0</v>
      </c>
      <c r="CG85" s="134">
        <v>84</v>
      </c>
    </row>
    <row r="86" spans="1:85" x14ac:dyDescent="0.25">
      <c r="A86" s="113" t="s">
        <v>117</v>
      </c>
      <c r="B86" s="106" t="s">
        <v>118</v>
      </c>
      <c r="C86" s="133"/>
      <c r="D86" s="7">
        <v>8.0194444444444475</v>
      </c>
      <c r="E86" s="12">
        <v>8.375</v>
      </c>
      <c r="F86" s="147">
        <v>0.35555555555555252</v>
      </c>
      <c r="G86" s="121">
        <v>3</v>
      </c>
      <c r="H86" s="26">
        <v>1.0666666666666575</v>
      </c>
      <c r="I86" s="41">
        <v>52</v>
      </c>
      <c r="J86" s="133">
        <v>72</v>
      </c>
      <c r="K86" s="9">
        <f t="shared" si="21"/>
        <v>0.72222222222222221</v>
      </c>
      <c r="L86" s="133">
        <v>21</v>
      </c>
      <c r="M86" s="133">
        <v>44</v>
      </c>
      <c r="N86" s="133">
        <v>21</v>
      </c>
      <c r="O86" s="133">
        <v>15</v>
      </c>
      <c r="P86" s="133">
        <v>6</v>
      </c>
      <c r="Q86" s="133">
        <v>10</v>
      </c>
      <c r="R86" s="133">
        <v>4</v>
      </c>
      <c r="S86" s="133">
        <v>3</v>
      </c>
      <c r="T86" s="133"/>
      <c r="U86" s="133"/>
      <c r="V86" s="133">
        <f t="shared" si="22"/>
        <v>124</v>
      </c>
      <c r="W86" s="24">
        <f t="shared" si="23"/>
        <v>0.32307692307692309</v>
      </c>
      <c r="X86" s="35">
        <f t="shared" si="24"/>
        <v>0.58333333333333337</v>
      </c>
      <c r="Y86" s="35">
        <f t="shared" si="25"/>
        <v>0.375</v>
      </c>
      <c r="Z86" s="36">
        <f t="shared" si="26"/>
        <v>0.5714285714285714</v>
      </c>
      <c r="AA86" s="1"/>
      <c r="AB86" s="113" t="s">
        <v>117</v>
      </c>
      <c r="AC86" s="106" t="s">
        <v>118</v>
      </c>
      <c r="AD86" s="133">
        <v>16</v>
      </c>
      <c r="AE86" s="7">
        <v>8.4639000000000006</v>
      </c>
      <c r="AF86" s="12">
        <v>8.375</v>
      </c>
      <c r="AG86" s="147">
        <v>-8.8900000000000645E-2</v>
      </c>
      <c r="AH86" s="121">
        <v>3</v>
      </c>
      <c r="AI86" s="158">
        <v>-0.26670000000000194</v>
      </c>
      <c r="AJ86" s="133">
        <v>136</v>
      </c>
      <c r="AK86" s="1"/>
      <c r="AL86" s="113" t="s">
        <v>117</v>
      </c>
      <c r="AM86" s="106" t="s">
        <v>118</v>
      </c>
      <c r="AN86" s="133">
        <v>18</v>
      </c>
      <c r="AO86" s="13">
        <v>8.1305999999999994</v>
      </c>
      <c r="AP86" s="18">
        <v>8.375</v>
      </c>
      <c r="AQ86" s="52">
        <v>0.24440000000000062</v>
      </c>
      <c r="AR86" s="53">
        <v>3</v>
      </c>
      <c r="AS86" s="159">
        <v>0.73320000000000185</v>
      </c>
      <c r="AT86" s="134">
        <v>73</v>
      </c>
      <c r="AV86" s="113" t="s">
        <v>117</v>
      </c>
      <c r="AW86" s="106" t="s">
        <v>118</v>
      </c>
      <c r="AX86" s="134">
        <v>1</v>
      </c>
      <c r="AY86" s="13">
        <v>8.1305999999999994</v>
      </c>
      <c r="AZ86" s="18">
        <v>8.375</v>
      </c>
      <c r="BA86" s="52">
        <f>+AZ86-AY86</f>
        <v>0.24440000000000062</v>
      </c>
      <c r="BB86" s="53">
        <v>3</v>
      </c>
      <c r="BC86" s="159">
        <f>+BA86*BB86</f>
        <v>0.73320000000000185</v>
      </c>
      <c r="BD86" s="134">
        <v>64</v>
      </c>
      <c r="BF86" s="113" t="s">
        <v>117</v>
      </c>
      <c r="BG86" s="106" t="s">
        <v>118</v>
      </c>
      <c r="BH86" s="104"/>
      <c r="BI86" s="13">
        <v>8.0194444444444475</v>
      </c>
      <c r="BJ86" s="18">
        <v>8.375</v>
      </c>
      <c r="BK86" s="52">
        <v>0.35555555555555252</v>
      </c>
      <c r="BL86" s="53">
        <v>3</v>
      </c>
      <c r="BM86" s="218">
        <v>1.0666666666666575</v>
      </c>
      <c r="BO86" s="113" t="s">
        <v>117</v>
      </c>
      <c r="BP86" s="106" t="s">
        <v>118</v>
      </c>
      <c r="BQ86" s="104"/>
      <c r="BR86" s="7">
        <v>8.0194444444444475</v>
      </c>
      <c r="BS86" s="12">
        <v>8.375</v>
      </c>
      <c r="BT86" s="147">
        <v>0.35555555555555252</v>
      </c>
      <c r="BU86" s="121">
        <v>3</v>
      </c>
      <c r="BV86" s="26">
        <v>1.0666666666666575</v>
      </c>
      <c r="BW86" s="133">
        <v>56</v>
      </c>
      <c r="BY86" s="113" t="s">
        <v>117</v>
      </c>
      <c r="BZ86" s="106" t="s">
        <v>118</v>
      </c>
      <c r="CA86" s="133"/>
      <c r="CB86" s="7">
        <v>8.0194444444444475</v>
      </c>
      <c r="CC86" s="12">
        <v>8.375</v>
      </c>
      <c r="CD86" s="147">
        <v>0.35555555555555252</v>
      </c>
      <c r="CE86" s="121">
        <v>3</v>
      </c>
      <c r="CF86" s="26">
        <v>1.0666666666666575</v>
      </c>
      <c r="CG86" s="133">
        <v>56</v>
      </c>
    </row>
    <row r="87" spans="1:85" x14ac:dyDescent="0.25">
      <c r="A87" s="112" t="s">
        <v>299</v>
      </c>
      <c r="B87" s="106" t="s">
        <v>300</v>
      </c>
      <c r="C87" s="133"/>
      <c r="D87" s="11">
        <v>6.9499999999999993</v>
      </c>
      <c r="E87" s="12">
        <v>8.1999999999999993</v>
      </c>
      <c r="F87" s="84">
        <v>1.25</v>
      </c>
      <c r="G87" s="121">
        <v>3</v>
      </c>
      <c r="H87" s="158">
        <v>3.75</v>
      </c>
      <c r="I87" s="41">
        <v>7</v>
      </c>
      <c r="J87" s="133">
        <v>7</v>
      </c>
      <c r="K87" s="9">
        <f t="shared" si="21"/>
        <v>1</v>
      </c>
      <c r="L87" s="133">
        <v>1</v>
      </c>
      <c r="M87" s="133">
        <v>7</v>
      </c>
      <c r="N87" s="133">
        <v>1</v>
      </c>
      <c r="O87" s="133"/>
      <c r="P87" s="133">
        <v>4</v>
      </c>
      <c r="Q87" s="133"/>
      <c r="R87" s="133"/>
      <c r="S87" s="133"/>
      <c r="T87" s="133">
        <v>1</v>
      </c>
      <c r="U87" s="133"/>
      <c r="V87" s="133">
        <f>+L87+M87+N87+O87+P87+Q87+R87+S87+T87+U87</f>
        <v>14</v>
      </c>
      <c r="W87" s="24">
        <f>+L87/(M87+L87)</f>
        <v>0.125</v>
      </c>
      <c r="X87" s="35">
        <f>+N87/(O87+N87)</f>
        <v>1</v>
      </c>
      <c r="Y87" s="35">
        <f>+P87/(Q87+P87)</f>
        <v>1</v>
      </c>
      <c r="Z87" s="36" t="e">
        <f>+R87/(S87+R87)</f>
        <v>#DIV/0!</v>
      </c>
      <c r="AA87" s="1"/>
      <c r="AB87" s="112" t="s">
        <v>299</v>
      </c>
      <c r="AC87" s="106" t="s">
        <v>300</v>
      </c>
      <c r="AD87" s="133">
        <v>2</v>
      </c>
      <c r="AE87" s="7">
        <v>6.9499999999999993</v>
      </c>
      <c r="AF87" s="12">
        <v>8.1999999999999993</v>
      </c>
      <c r="AG87" s="147">
        <v>1.25</v>
      </c>
      <c r="AH87" s="121">
        <v>3</v>
      </c>
      <c r="AI87" s="158">
        <v>3.75</v>
      </c>
      <c r="AJ87" s="133">
        <v>15</v>
      </c>
      <c r="AK87" s="1"/>
      <c r="AL87" s="112" t="s">
        <v>299</v>
      </c>
      <c r="AM87" s="106" t="s">
        <v>300</v>
      </c>
      <c r="AN87" s="133">
        <v>2</v>
      </c>
      <c r="AO87" s="11">
        <v>6.9499999999999993</v>
      </c>
      <c r="AP87" s="12">
        <v>8.1999999999999993</v>
      </c>
      <c r="AQ87" s="147">
        <v>1.25</v>
      </c>
      <c r="AR87" s="121">
        <v>3</v>
      </c>
      <c r="AS87" s="158">
        <v>3.75</v>
      </c>
      <c r="AT87" s="104">
        <v>14</v>
      </c>
      <c r="AV87" s="112" t="s">
        <v>299</v>
      </c>
      <c r="AW87" s="106" t="s">
        <v>300</v>
      </c>
      <c r="AX87" s="133"/>
      <c r="AY87" s="11">
        <v>6.9499999999999993</v>
      </c>
      <c r="AZ87" s="12">
        <v>8.1999999999999993</v>
      </c>
      <c r="BA87" s="147">
        <v>1.25</v>
      </c>
      <c r="BB87" s="121">
        <v>3</v>
      </c>
      <c r="BC87" s="158">
        <v>3.75</v>
      </c>
      <c r="BD87" s="133">
        <v>13</v>
      </c>
      <c r="BF87" s="112" t="s">
        <v>299</v>
      </c>
      <c r="BG87" s="106" t="s">
        <v>300</v>
      </c>
      <c r="BH87" s="133"/>
      <c r="BI87" s="11">
        <v>6.9499999999999993</v>
      </c>
      <c r="BJ87" s="12">
        <v>8.1999999999999993</v>
      </c>
      <c r="BK87" s="147">
        <v>1.25</v>
      </c>
      <c r="BL87" s="121">
        <v>3</v>
      </c>
      <c r="BM87" s="158">
        <v>3.75</v>
      </c>
      <c r="BO87" s="112" t="s">
        <v>299</v>
      </c>
      <c r="BP87" s="106" t="s">
        <v>300</v>
      </c>
      <c r="BQ87" s="133"/>
      <c r="BR87" s="11">
        <v>6.9499999999999993</v>
      </c>
      <c r="BS87" s="12">
        <v>8.1999999999999993</v>
      </c>
      <c r="BT87" s="147">
        <v>1.25</v>
      </c>
      <c r="BU87" s="121">
        <v>3</v>
      </c>
      <c r="BV87" s="158">
        <v>3.75</v>
      </c>
      <c r="BW87" s="133">
        <v>12</v>
      </c>
      <c r="BY87" s="112" t="s">
        <v>299</v>
      </c>
      <c r="BZ87" s="106" t="s">
        <v>300</v>
      </c>
      <c r="CA87" s="133"/>
      <c r="CB87" s="11">
        <v>6.9499999999999993</v>
      </c>
      <c r="CC87" s="12">
        <v>8.1999999999999993</v>
      </c>
      <c r="CD87" s="84">
        <v>1.25</v>
      </c>
      <c r="CE87" s="121">
        <v>3</v>
      </c>
      <c r="CF87" s="26">
        <v>3.75</v>
      </c>
      <c r="CG87" s="133">
        <v>15</v>
      </c>
    </row>
    <row r="88" spans="1:85" x14ac:dyDescent="0.25">
      <c r="A88" s="112" t="s">
        <v>119</v>
      </c>
      <c r="B88" s="106" t="s">
        <v>120</v>
      </c>
      <c r="C88" s="133"/>
      <c r="D88" s="7">
        <v>7.3472222222222223</v>
      </c>
      <c r="E88" s="12">
        <v>7.125</v>
      </c>
      <c r="F88" s="147">
        <v>-0.22222222222222232</v>
      </c>
      <c r="G88" s="121">
        <v>4</v>
      </c>
      <c r="H88" s="158">
        <v>-0.88888888888888928</v>
      </c>
      <c r="I88" s="41">
        <v>33</v>
      </c>
      <c r="J88" s="133">
        <v>18</v>
      </c>
      <c r="K88" s="9">
        <f t="shared" si="21"/>
        <v>1.8333333333333333</v>
      </c>
      <c r="L88" s="133">
        <v>24</v>
      </c>
      <c r="M88" s="133">
        <v>10</v>
      </c>
      <c r="N88" s="133">
        <v>7</v>
      </c>
      <c r="O88" s="133">
        <v>4</v>
      </c>
      <c r="P88" s="133">
        <v>2</v>
      </c>
      <c r="Q88" s="133">
        <v>2</v>
      </c>
      <c r="R88" s="133"/>
      <c r="S88" s="133">
        <v>2</v>
      </c>
      <c r="T88" s="133"/>
      <c r="U88" s="133"/>
      <c r="V88" s="133">
        <f t="shared" si="22"/>
        <v>51</v>
      </c>
      <c r="W88" s="24">
        <f t="shared" si="23"/>
        <v>0.70588235294117652</v>
      </c>
      <c r="X88" s="35">
        <f t="shared" si="24"/>
        <v>0.63636363636363635</v>
      </c>
      <c r="Y88" s="35">
        <f t="shared" si="25"/>
        <v>0.5</v>
      </c>
      <c r="Z88" s="36">
        <f t="shared" si="26"/>
        <v>0</v>
      </c>
      <c r="AA88" s="1"/>
      <c r="AB88" s="112" t="s">
        <v>119</v>
      </c>
      <c r="AC88" s="106" t="s">
        <v>120</v>
      </c>
      <c r="AD88" s="133">
        <v>8</v>
      </c>
      <c r="AE88" s="7">
        <v>7.3472222222222223</v>
      </c>
      <c r="AF88" s="12">
        <v>7.125</v>
      </c>
      <c r="AG88" s="147">
        <v>-0.22222222222222232</v>
      </c>
      <c r="AH88" s="121">
        <v>4</v>
      </c>
      <c r="AI88" s="158">
        <v>-0.88888888888888928</v>
      </c>
      <c r="AJ88" s="133">
        <v>154</v>
      </c>
      <c r="AK88" s="1"/>
      <c r="AL88" s="112" t="s">
        <v>119</v>
      </c>
      <c r="AM88" s="106" t="s">
        <v>120</v>
      </c>
      <c r="AN88" s="133">
        <v>8</v>
      </c>
      <c r="AO88" s="7">
        <v>7.3472222222222223</v>
      </c>
      <c r="AP88" s="12">
        <v>7.125</v>
      </c>
      <c r="AQ88" s="147">
        <v>-0.22222222222222232</v>
      </c>
      <c r="AR88" s="121">
        <v>4</v>
      </c>
      <c r="AS88" s="158">
        <v>-0.88888888888888928</v>
      </c>
      <c r="AT88" s="104">
        <v>162</v>
      </c>
      <c r="AV88" s="112" t="s">
        <v>119</v>
      </c>
      <c r="AW88" s="106" t="s">
        <v>120</v>
      </c>
      <c r="AX88" s="133"/>
      <c r="AY88" s="7">
        <v>7.3472222222222223</v>
      </c>
      <c r="AZ88" s="12">
        <v>7.125</v>
      </c>
      <c r="BA88" s="147">
        <v>-0.22222222222222232</v>
      </c>
      <c r="BB88" s="121">
        <v>4</v>
      </c>
      <c r="BC88" s="158">
        <v>-0.88888888888888928</v>
      </c>
      <c r="BD88" s="133">
        <v>134</v>
      </c>
      <c r="BF88" s="112" t="s">
        <v>119</v>
      </c>
      <c r="BG88" s="106" t="s">
        <v>120</v>
      </c>
      <c r="BH88" s="133"/>
      <c r="BI88" s="7">
        <v>7.3472222222222223</v>
      </c>
      <c r="BJ88" s="12">
        <v>7.125</v>
      </c>
      <c r="BK88" s="147">
        <v>-0.22222222222222232</v>
      </c>
      <c r="BL88" s="121">
        <v>4</v>
      </c>
      <c r="BM88" s="158">
        <v>-0.88888888888888928</v>
      </c>
      <c r="BO88" s="112" t="s">
        <v>119</v>
      </c>
      <c r="BP88" s="106" t="s">
        <v>120</v>
      </c>
      <c r="BQ88" s="133"/>
      <c r="BR88" s="7">
        <v>7.3472222222222223</v>
      </c>
      <c r="BS88" s="12">
        <v>7.125</v>
      </c>
      <c r="BT88" s="147">
        <v>-0.22222222222222232</v>
      </c>
      <c r="BU88" s="121">
        <v>4</v>
      </c>
      <c r="BV88" s="158">
        <v>-0.88888888888888928</v>
      </c>
      <c r="BW88" s="133">
        <v>136</v>
      </c>
      <c r="BY88" s="112" t="s">
        <v>119</v>
      </c>
      <c r="BZ88" s="106" t="s">
        <v>120</v>
      </c>
      <c r="CA88" s="133"/>
      <c r="CB88" s="7">
        <v>7.3472222222222223</v>
      </c>
      <c r="CC88" s="12">
        <v>7.125</v>
      </c>
      <c r="CD88" s="147">
        <v>-0.22222222222222232</v>
      </c>
      <c r="CE88" s="121">
        <v>4</v>
      </c>
      <c r="CF88" s="26">
        <v>-0.88888888888888928</v>
      </c>
      <c r="CG88" s="133">
        <v>142</v>
      </c>
    </row>
    <row r="89" spans="1:85" x14ac:dyDescent="0.25">
      <c r="A89" s="130" t="s">
        <v>361</v>
      </c>
      <c r="B89" s="106" t="s">
        <v>362</v>
      </c>
      <c r="C89" s="133"/>
      <c r="D89" s="7">
        <v>9.9</v>
      </c>
      <c r="E89" s="12">
        <v>9.9</v>
      </c>
      <c r="F89" s="147">
        <v>0</v>
      </c>
      <c r="G89" s="121">
        <v>1</v>
      </c>
      <c r="H89" s="158">
        <v>0</v>
      </c>
      <c r="I89" s="41">
        <v>2</v>
      </c>
      <c r="J89" s="133">
        <v>8</v>
      </c>
      <c r="K89" s="9">
        <f t="shared" si="21"/>
        <v>0.25</v>
      </c>
      <c r="L89" s="133"/>
      <c r="M89" s="133">
        <v>5</v>
      </c>
      <c r="N89" s="133">
        <v>1</v>
      </c>
      <c r="O89" s="133">
        <v>3</v>
      </c>
      <c r="P89" s="133"/>
      <c r="Q89" s="133"/>
      <c r="R89" s="133">
        <v>1</v>
      </c>
      <c r="S89" s="133"/>
      <c r="T89" s="133"/>
      <c r="U89" s="133"/>
      <c r="V89" s="133">
        <f t="shared" si="22"/>
        <v>10</v>
      </c>
      <c r="W89" s="24">
        <f t="shared" si="23"/>
        <v>0</v>
      </c>
      <c r="X89" s="35">
        <f t="shared" si="24"/>
        <v>0.25</v>
      </c>
      <c r="Y89" s="35" t="e">
        <f t="shared" si="25"/>
        <v>#DIV/0!</v>
      </c>
      <c r="Z89" s="36">
        <f t="shared" si="26"/>
        <v>1</v>
      </c>
      <c r="AA89" s="1"/>
      <c r="AB89" s="117" t="s">
        <v>361</v>
      </c>
      <c r="AC89" s="111" t="s">
        <v>362</v>
      </c>
      <c r="AD89" s="133"/>
      <c r="AE89" s="7"/>
      <c r="AF89" s="12"/>
      <c r="AG89" s="147"/>
      <c r="AH89" s="121"/>
      <c r="AI89" s="158"/>
      <c r="AJ89" s="133"/>
      <c r="AK89" s="1"/>
      <c r="AL89" s="117" t="s">
        <v>361</v>
      </c>
      <c r="AM89" s="111" t="s">
        <v>362</v>
      </c>
      <c r="AN89" s="133">
        <v>2</v>
      </c>
      <c r="AO89" s="13">
        <v>9.9</v>
      </c>
      <c r="AP89" s="18">
        <v>9.9</v>
      </c>
      <c r="AQ89" s="52">
        <v>0</v>
      </c>
      <c r="AR89" s="53">
        <v>1</v>
      </c>
      <c r="AS89" s="159">
        <v>0</v>
      </c>
      <c r="AT89" s="134">
        <v>92</v>
      </c>
      <c r="AV89" s="117" t="s">
        <v>361</v>
      </c>
      <c r="AW89" s="111" t="s">
        <v>362</v>
      </c>
      <c r="AX89" s="133"/>
      <c r="AY89" s="7">
        <v>9.9</v>
      </c>
      <c r="AZ89" s="12">
        <v>9.9</v>
      </c>
      <c r="BA89" s="147">
        <v>0</v>
      </c>
      <c r="BB89" s="121">
        <v>1</v>
      </c>
      <c r="BC89" s="158">
        <v>0</v>
      </c>
      <c r="BD89" s="133">
        <v>81</v>
      </c>
      <c r="BF89" s="130" t="s">
        <v>361</v>
      </c>
      <c r="BG89" s="106" t="s">
        <v>362</v>
      </c>
      <c r="BH89" s="133"/>
      <c r="BI89" s="7">
        <v>9.9</v>
      </c>
      <c r="BJ89" s="12">
        <v>9.9</v>
      </c>
      <c r="BK89" s="147">
        <v>0</v>
      </c>
      <c r="BL89" s="121">
        <v>1</v>
      </c>
      <c r="BM89" s="158">
        <v>0</v>
      </c>
      <c r="BO89" s="130" t="s">
        <v>361</v>
      </c>
      <c r="BP89" s="106" t="s">
        <v>362</v>
      </c>
      <c r="BQ89" s="133"/>
      <c r="BR89" s="7">
        <v>9.9</v>
      </c>
      <c r="BS89" s="12">
        <v>9.9</v>
      </c>
      <c r="BT89" s="147">
        <v>0</v>
      </c>
      <c r="BU89" s="121">
        <v>1</v>
      </c>
      <c r="BV89" s="158">
        <v>0</v>
      </c>
      <c r="BW89" s="133">
        <v>85</v>
      </c>
      <c r="BY89" s="130" t="s">
        <v>361</v>
      </c>
      <c r="BZ89" s="106" t="s">
        <v>362</v>
      </c>
      <c r="CA89" s="133"/>
      <c r="CB89" s="7">
        <v>9.9</v>
      </c>
      <c r="CC89" s="12">
        <v>9.9</v>
      </c>
      <c r="CD89" s="147">
        <v>0</v>
      </c>
      <c r="CE89" s="121">
        <v>1</v>
      </c>
      <c r="CF89" s="26">
        <v>0</v>
      </c>
      <c r="CG89" s="133">
        <v>84</v>
      </c>
    </row>
    <row r="90" spans="1:85" x14ac:dyDescent="0.25">
      <c r="A90" s="117" t="s">
        <v>363</v>
      </c>
      <c r="B90" s="106" t="s">
        <v>364</v>
      </c>
      <c r="C90" s="133"/>
      <c r="D90" s="11">
        <v>9.8000000000000007</v>
      </c>
      <c r="E90" s="12">
        <v>9.8000000000000007</v>
      </c>
      <c r="F90" s="147">
        <v>0</v>
      </c>
      <c r="G90" s="121">
        <v>1</v>
      </c>
      <c r="H90" s="158">
        <v>0</v>
      </c>
      <c r="I90" s="133">
        <v>3</v>
      </c>
      <c r="J90" s="133">
        <v>7</v>
      </c>
      <c r="K90" s="9">
        <f t="shared" si="21"/>
        <v>0.42857142857142855</v>
      </c>
      <c r="L90" s="5"/>
      <c r="M90" s="133">
        <v>6</v>
      </c>
      <c r="N90" s="133">
        <v>3</v>
      </c>
      <c r="O90" s="133">
        <v>1</v>
      </c>
      <c r="P90" s="5"/>
      <c r="Q90" s="5"/>
      <c r="R90" s="5"/>
      <c r="S90" s="5"/>
      <c r="T90" s="5"/>
      <c r="U90" s="5"/>
      <c r="V90" s="133">
        <f t="shared" si="22"/>
        <v>10</v>
      </c>
      <c r="W90" s="24">
        <f t="shared" si="23"/>
        <v>0</v>
      </c>
      <c r="X90" s="35">
        <f t="shared" si="24"/>
        <v>0.75</v>
      </c>
      <c r="Y90" s="35" t="e">
        <f t="shared" si="25"/>
        <v>#DIV/0!</v>
      </c>
      <c r="Z90" s="36" t="e">
        <f t="shared" si="26"/>
        <v>#DIV/0!</v>
      </c>
      <c r="AA90" s="1"/>
      <c r="AB90" s="161" t="s">
        <v>363</v>
      </c>
      <c r="AC90" s="108" t="s">
        <v>364</v>
      </c>
      <c r="AD90" s="1"/>
      <c r="AE90" s="1"/>
      <c r="AF90" s="1"/>
      <c r="AG90" s="1"/>
      <c r="AH90" s="1"/>
      <c r="AI90" s="1"/>
      <c r="AJ90" s="1"/>
      <c r="AK90" s="1"/>
      <c r="AL90" s="161" t="s">
        <v>363</v>
      </c>
      <c r="AM90" s="108" t="s">
        <v>364</v>
      </c>
      <c r="AN90" s="133">
        <v>2</v>
      </c>
      <c r="AO90" s="15">
        <v>9.8000000000000007</v>
      </c>
      <c r="AP90" s="18">
        <v>9.8000000000000007</v>
      </c>
      <c r="AQ90" s="52">
        <v>0</v>
      </c>
      <c r="AR90" s="53">
        <v>1</v>
      </c>
      <c r="AS90" s="159">
        <v>0</v>
      </c>
      <c r="AT90" s="134">
        <v>92</v>
      </c>
      <c r="AV90" s="161" t="s">
        <v>363</v>
      </c>
      <c r="AW90" s="108" t="s">
        <v>364</v>
      </c>
      <c r="AX90" s="133"/>
      <c r="AY90" s="11">
        <v>9.8000000000000007</v>
      </c>
      <c r="AZ90" s="12">
        <v>9.8000000000000007</v>
      </c>
      <c r="BA90" s="147">
        <v>0</v>
      </c>
      <c r="BB90" s="121">
        <v>1</v>
      </c>
      <c r="BC90" s="158">
        <v>0</v>
      </c>
      <c r="BD90" s="133">
        <v>81</v>
      </c>
      <c r="BF90" s="117" t="s">
        <v>363</v>
      </c>
      <c r="BG90" s="106" t="s">
        <v>364</v>
      </c>
      <c r="BH90" s="133"/>
      <c r="BI90" s="11">
        <v>9.8000000000000007</v>
      </c>
      <c r="BJ90" s="12">
        <v>9.8000000000000007</v>
      </c>
      <c r="BK90" s="147">
        <v>0</v>
      </c>
      <c r="BL90" s="121">
        <v>1</v>
      </c>
      <c r="BM90" s="158">
        <v>0</v>
      </c>
      <c r="BO90" s="117" t="s">
        <v>363</v>
      </c>
      <c r="BP90" s="106" t="s">
        <v>364</v>
      </c>
      <c r="BQ90" s="133"/>
      <c r="BR90" s="11">
        <v>9.8000000000000007</v>
      </c>
      <c r="BS90" s="12">
        <v>9.8000000000000007</v>
      </c>
      <c r="BT90" s="147">
        <v>0</v>
      </c>
      <c r="BU90" s="121">
        <v>1</v>
      </c>
      <c r="BV90" s="158">
        <v>0</v>
      </c>
      <c r="BW90" s="133">
        <v>85</v>
      </c>
      <c r="BY90" s="117" t="s">
        <v>363</v>
      </c>
      <c r="BZ90" s="106" t="s">
        <v>364</v>
      </c>
      <c r="CA90" s="133"/>
      <c r="CB90" s="11">
        <v>9.8000000000000007</v>
      </c>
      <c r="CC90" s="12">
        <v>9.8000000000000007</v>
      </c>
      <c r="CD90" s="147">
        <v>0</v>
      </c>
      <c r="CE90" s="121">
        <v>1</v>
      </c>
      <c r="CF90" s="26">
        <v>0</v>
      </c>
      <c r="CG90" s="133">
        <v>84</v>
      </c>
    </row>
    <row r="91" spans="1:85" x14ac:dyDescent="0.25">
      <c r="A91" s="123" t="s">
        <v>363</v>
      </c>
      <c r="B91" s="106" t="s">
        <v>365</v>
      </c>
      <c r="C91" s="133"/>
      <c r="D91" s="11">
        <v>9</v>
      </c>
      <c r="E91" s="12">
        <v>9</v>
      </c>
      <c r="F91" s="147">
        <v>0</v>
      </c>
      <c r="G91" s="121">
        <v>2</v>
      </c>
      <c r="H91" s="158">
        <v>0</v>
      </c>
      <c r="I91" s="133">
        <v>6</v>
      </c>
      <c r="J91" s="133">
        <v>4</v>
      </c>
      <c r="K91" s="9">
        <f t="shared" si="21"/>
        <v>1.5</v>
      </c>
      <c r="L91" s="133">
        <v>6</v>
      </c>
      <c r="M91" s="133">
        <v>4</v>
      </c>
      <c r="N91" s="5"/>
      <c r="O91" s="5"/>
      <c r="P91" s="5"/>
      <c r="Q91" s="5"/>
      <c r="R91" s="5"/>
      <c r="S91" s="5"/>
      <c r="T91" s="5"/>
      <c r="U91" s="5"/>
      <c r="V91" s="133">
        <f t="shared" si="22"/>
        <v>10</v>
      </c>
      <c r="W91" s="24">
        <f t="shared" si="23"/>
        <v>0.6</v>
      </c>
      <c r="X91" s="35" t="e">
        <f t="shared" si="24"/>
        <v>#DIV/0!</v>
      </c>
      <c r="Y91" s="35" t="e">
        <f t="shared" si="25"/>
        <v>#DIV/0!</v>
      </c>
      <c r="Z91" s="36" t="e">
        <f t="shared" si="26"/>
        <v>#DIV/0!</v>
      </c>
      <c r="AA91" s="1"/>
      <c r="AB91" s="125" t="s">
        <v>363</v>
      </c>
      <c r="AC91" s="108" t="s">
        <v>365</v>
      </c>
      <c r="AD91" s="1"/>
      <c r="AE91" s="1"/>
      <c r="AF91" s="1"/>
      <c r="AG91" s="1"/>
      <c r="AH91" s="1"/>
      <c r="AI91" s="1"/>
      <c r="AJ91" s="1"/>
      <c r="AK91" s="1"/>
      <c r="AL91" s="125" t="s">
        <v>363</v>
      </c>
      <c r="AM91" s="108" t="s">
        <v>365</v>
      </c>
      <c r="AN91" s="133">
        <v>2</v>
      </c>
      <c r="AO91" s="15">
        <v>9</v>
      </c>
      <c r="AP91" s="18">
        <v>9</v>
      </c>
      <c r="AQ91" s="52">
        <v>0</v>
      </c>
      <c r="AR91" s="53">
        <v>2</v>
      </c>
      <c r="AS91" s="159">
        <v>0</v>
      </c>
      <c r="AT91" s="134">
        <v>92</v>
      </c>
      <c r="AV91" s="125" t="s">
        <v>363</v>
      </c>
      <c r="AW91" s="108" t="s">
        <v>365</v>
      </c>
      <c r="AX91" s="133"/>
      <c r="AY91" s="11">
        <v>9</v>
      </c>
      <c r="AZ91" s="12">
        <v>9</v>
      </c>
      <c r="BA91" s="147">
        <v>0</v>
      </c>
      <c r="BB91" s="121">
        <v>2</v>
      </c>
      <c r="BC91" s="158">
        <v>0</v>
      </c>
      <c r="BD91" s="133">
        <v>81</v>
      </c>
      <c r="BF91" s="123" t="s">
        <v>363</v>
      </c>
      <c r="BG91" s="106" t="s">
        <v>365</v>
      </c>
      <c r="BH91" s="133"/>
      <c r="BI91" s="11">
        <v>9</v>
      </c>
      <c r="BJ91" s="12">
        <v>9</v>
      </c>
      <c r="BK91" s="147">
        <v>0</v>
      </c>
      <c r="BL91" s="121">
        <v>2</v>
      </c>
      <c r="BM91" s="158">
        <v>0</v>
      </c>
      <c r="BO91" s="123" t="s">
        <v>363</v>
      </c>
      <c r="BP91" s="106" t="s">
        <v>365</v>
      </c>
      <c r="BQ91" s="133"/>
      <c r="BR91" s="11">
        <v>9</v>
      </c>
      <c r="BS91" s="12">
        <v>9</v>
      </c>
      <c r="BT91" s="147">
        <v>0</v>
      </c>
      <c r="BU91" s="121">
        <v>2</v>
      </c>
      <c r="BV91" s="158">
        <v>0</v>
      </c>
      <c r="BW91" s="133">
        <v>85</v>
      </c>
      <c r="BY91" s="123" t="s">
        <v>363</v>
      </c>
      <c r="BZ91" s="106" t="s">
        <v>365</v>
      </c>
      <c r="CA91" s="133"/>
      <c r="CB91" s="11">
        <v>9</v>
      </c>
      <c r="CC91" s="12">
        <v>9</v>
      </c>
      <c r="CD91" s="147">
        <v>0</v>
      </c>
      <c r="CE91" s="121">
        <v>2</v>
      </c>
      <c r="CF91" s="26">
        <v>0</v>
      </c>
      <c r="CG91" s="133">
        <v>84</v>
      </c>
    </row>
    <row r="92" spans="1:85" x14ac:dyDescent="0.25">
      <c r="A92" s="113" t="s">
        <v>121</v>
      </c>
      <c r="B92" s="106" t="s">
        <v>122</v>
      </c>
      <c r="C92" s="134">
        <v>2</v>
      </c>
      <c r="D92" s="13">
        <v>7.2556000000000003</v>
      </c>
      <c r="E92" s="18">
        <v>8.375</v>
      </c>
      <c r="F92" s="52">
        <f>+E92-D92</f>
        <v>1.1193999999999997</v>
      </c>
      <c r="G92" s="53">
        <v>4</v>
      </c>
      <c r="H92" s="284">
        <f>+F92*G92</f>
        <v>4.4775999999999989</v>
      </c>
      <c r="I92" s="61">
        <v>56</v>
      </c>
      <c r="J92" s="134">
        <v>55</v>
      </c>
      <c r="K92" s="28">
        <f t="shared" si="21"/>
        <v>1.0181818181818181</v>
      </c>
      <c r="L92" s="134">
        <v>30</v>
      </c>
      <c r="M92" s="134">
        <v>25</v>
      </c>
      <c r="N92" s="134">
        <v>14</v>
      </c>
      <c r="O92" s="134">
        <v>21</v>
      </c>
      <c r="P92" s="134">
        <v>12</v>
      </c>
      <c r="Q92" s="134">
        <v>9</v>
      </c>
      <c r="R92" s="134"/>
      <c r="S92" s="134"/>
      <c r="T92" s="134"/>
      <c r="U92" s="134"/>
      <c r="V92" s="134">
        <f t="shared" si="22"/>
        <v>111</v>
      </c>
      <c r="W92" s="32">
        <f t="shared" si="23"/>
        <v>0.54545454545454541</v>
      </c>
      <c r="X92" s="33">
        <f t="shared" si="24"/>
        <v>0.4</v>
      </c>
      <c r="Y92" s="33">
        <f t="shared" si="25"/>
        <v>0.5714285714285714</v>
      </c>
      <c r="Z92" s="34" t="e">
        <f t="shared" si="26"/>
        <v>#DIV/0!</v>
      </c>
      <c r="AA92" s="1"/>
      <c r="AB92" s="113" t="s">
        <v>121</v>
      </c>
      <c r="AC92" s="106" t="s">
        <v>122</v>
      </c>
      <c r="AD92" s="133">
        <v>15</v>
      </c>
      <c r="AE92" s="7">
        <v>7.3110999999999997</v>
      </c>
      <c r="AF92" s="12">
        <v>8.375</v>
      </c>
      <c r="AG92" s="147">
        <v>1.0639000000000003</v>
      </c>
      <c r="AH92" s="121">
        <v>4</v>
      </c>
      <c r="AI92" s="158">
        <v>4.2556000000000012</v>
      </c>
      <c r="AJ92" s="133">
        <v>8</v>
      </c>
      <c r="AK92" s="1"/>
      <c r="AL92" s="113" t="s">
        <v>121</v>
      </c>
      <c r="AM92" s="106" t="s">
        <v>122</v>
      </c>
      <c r="AN92" s="133">
        <v>15</v>
      </c>
      <c r="AO92" s="11">
        <v>7.3110999999999997</v>
      </c>
      <c r="AP92" s="12">
        <v>8.375</v>
      </c>
      <c r="AQ92" s="147">
        <v>1.0639000000000003</v>
      </c>
      <c r="AR92" s="121">
        <v>4</v>
      </c>
      <c r="AS92" s="158">
        <v>4.2556000000000012</v>
      </c>
      <c r="AT92" s="104">
        <v>7</v>
      </c>
      <c r="AV92" s="113" t="s">
        <v>121</v>
      </c>
      <c r="AW92" s="106" t="s">
        <v>122</v>
      </c>
      <c r="AX92" s="134">
        <v>1</v>
      </c>
      <c r="AY92" s="15">
        <v>7.2556000000000003</v>
      </c>
      <c r="AZ92" s="18">
        <v>8.375</v>
      </c>
      <c r="BA92" s="52">
        <f>+AZ92-AY92</f>
        <v>1.1193999999999997</v>
      </c>
      <c r="BB92" s="53">
        <v>4</v>
      </c>
      <c r="BC92" s="159">
        <f>+BA92*BB92</f>
        <v>4.4775999999999989</v>
      </c>
      <c r="BD92" s="134">
        <v>8</v>
      </c>
      <c r="BF92" s="113" t="s">
        <v>121</v>
      </c>
      <c r="BG92" s="106" t="s">
        <v>122</v>
      </c>
      <c r="BH92" s="104">
        <v>2</v>
      </c>
      <c r="BI92" s="13">
        <v>7.5888888888888886</v>
      </c>
      <c r="BJ92" s="18">
        <v>8.375</v>
      </c>
      <c r="BK92" s="52">
        <v>0.78611111111111143</v>
      </c>
      <c r="BL92" s="53">
        <v>4</v>
      </c>
      <c r="BM92" s="218">
        <v>3.1444444444444457</v>
      </c>
      <c r="BO92" s="113" t="s">
        <v>121</v>
      </c>
      <c r="BP92" s="106" t="s">
        <v>122</v>
      </c>
      <c r="BQ92" s="104">
        <v>2</v>
      </c>
      <c r="BR92" s="7">
        <v>7.5888888888888886</v>
      </c>
      <c r="BS92" s="12">
        <v>8.375</v>
      </c>
      <c r="BT92" s="147">
        <v>0.78611111111111143</v>
      </c>
      <c r="BU92" s="121">
        <v>4</v>
      </c>
      <c r="BV92" s="26">
        <v>3.1444444444444457</v>
      </c>
      <c r="BW92" s="133">
        <v>18</v>
      </c>
      <c r="BY92" s="113" t="s">
        <v>121</v>
      </c>
      <c r="BZ92" s="106" t="s">
        <v>122</v>
      </c>
      <c r="CA92" s="134">
        <v>2</v>
      </c>
      <c r="CB92" s="13">
        <v>7.2556000000000003</v>
      </c>
      <c r="CC92" s="18">
        <v>8.375</v>
      </c>
      <c r="CD92" s="52">
        <f>+CC92-CB92</f>
        <v>1.1193999999999997</v>
      </c>
      <c r="CE92" s="53">
        <v>4</v>
      </c>
      <c r="CF92" s="284">
        <f>+CD92*CE92</f>
        <v>4.4775999999999989</v>
      </c>
      <c r="CG92" s="134">
        <v>9</v>
      </c>
    </row>
    <row r="93" spans="1:85" x14ac:dyDescent="0.25">
      <c r="A93" s="113" t="s">
        <v>125</v>
      </c>
      <c r="B93" s="106" t="s">
        <v>126</v>
      </c>
      <c r="C93" s="133">
        <v>1</v>
      </c>
      <c r="D93" s="7">
        <v>4.875</v>
      </c>
      <c r="E93" s="12">
        <v>5</v>
      </c>
      <c r="F93" s="147">
        <v>0.125</v>
      </c>
      <c r="G93" s="121">
        <v>6</v>
      </c>
      <c r="H93" s="158">
        <v>0.75</v>
      </c>
      <c r="I93" s="41">
        <v>15</v>
      </c>
      <c r="J93" s="133">
        <v>2</v>
      </c>
      <c r="K93" s="9">
        <f t="shared" si="21"/>
        <v>7.5</v>
      </c>
      <c r="L93" s="133">
        <v>14</v>
      </c>
      <c r="M93" s="133">
        <v>2</v>
      </c>
      <c r="N93" s="133">
        <v>1</v>
      </c>
      <c r="O93" s="133"/>
      <c r="P93" s="133"/>
      <c r="Q93" s="133"/>
      <c r="R93" s="133"/>
      <c r="S93" s="133"/>
      <c r="T93" s="133"/>
      <c r="U93" s="133"/>
      <c r="V93" s="133">
        <f t="shared" si="22"/>
        <v>17</v>
      </c>
      <c r="W93" s="24">
        <f t="shared" si="23"/>
        <v>0.875</v>
      </c>
      <c r="X93" s="35">
        <f t="shared" si="24"/>
        <v>1</v>
      </c>
      <c r="Y93" s="35" t="e">
        <f t="shared" si="25"/>
        <v>#DIV/0!</v>
      </c>
      <c r="Z93" s="36" t="e">
        <f t="shared" si="26"/>
        <v>#DIV/0!</v>
      </c>
      <c r="AA93" s="1"/>
      <c r="AB93" s="113" t="s">
        <v>125</v>
      </c>
      <c r="AC93" s="106" t="s">
        <v>126</v>
      </c>
      <c r="AD93" s="133">
        <v>2</v>
      </c>
      <c r="AE93" s="7">
        <v>5</v>
      </c>
      <c r="AF93" s="12">
        <v>5</v>
      </c>
      <c r="AG93" s="147">
        <v>0</v>
      </c>
      <c r="AH93" s="121">
        <v>6</v>
      </c>
      <c r="AI93" s="158">
        <v>0</v>
      </c>
      <c r="AJ93" s="133">
        <v>89</v>
      </c>
      <c r="AK93" s="1"/>
      <c r="AL93" s="113" t="s">
        <v>125</v>
      </c>
      <c r="AM93" s="106" t="s">
        <v>126</v>
      </c>
      <c r="AN93" s="133">
        <v>2</v>
      </c>
      <c r="AO93" s="7">
        <v>5</v>
      </c>
      <c r="AP93" s="12">
        <v>5</v>
      </c>
      <c r="AQ93" s="147">
        <v>0</v>
      </c>
      <c r="AR93" s="121">
        <v>6</v>
      </c>
      <c r="AS93" s="158">
        <v>0</v>
      </c>
      <c r="AT93" s="104">
        <v>92</v>
      </c>
      <c r="AV93" s="113" t="s">
        <v>125</v>
      </c>
      <c r="AW93" s="106" t="s">
        <v>126</v>
      </c>
      <c r="AX93" s="134">
        <v>1</v>
      </c>
      <c r="AY93" s="13">
        <v>4.875</v>
      </c>
      <c r="AZ93" s="18">
        <v>5</v>
      </c>
      <c r="BA93" s="52">
        <f>+AZ93-AY93</f>
        <v>0.125</v>
      </c>
      <c r="BB93" s="53">
        <v>6</v>
      </c>
      <c r="BC93" s="159">
        <f>+BA93*BB93</f>
        <v>0.75</v>
      </c>
      <c r="BD93" s="134">
        <v>63</v>
      </c>
      <c r="BF93" s="113" t="s">
        <v>125</v>
      </c>
      <c r="BG93" s="106" t="s">
        <v>126</v>
      </c>
      <c r="BH93" s="133">
        <v>1</v>
      </c>
      <c r="BI93" s="7">
        <v>4.875</v>
      </c>
      <c r="BJ93" s="12">
        <v>5</v>
      </c>
      <c r="BK93" s="147">
        <v>0.125</v>
      </c>
      <c r="BL93" s="121">
        <v>6</v>
      </c>
      <c r="BM93" s="158">
        <v>0.75</v>
      </c>
      <c r="BO93" s="113" t="s">
        <v>125</v>
      </c>
      <c r="BP93" s="106" t="s">
        <v>126</v>
      </c>
      <c r="BQ93" s="133">
        <v>1</v>
      </c>
      <c r="BR93" s="7">
        <v>4.875</v>
      </c>
      <c r="BS93" s="12">
        <v>5</v>
      </c>
      <c r="BT93" s="147">
        <v>0.125</v>
      </c>
      <c r="BU93" s="121">
        <v>6</v>
      </c>
      <c r="BV93" s="158">
        <v>0.75</v>
      </c>
      <c r="BW93" s="133">
        <v>66</v>
      </c>
      <c r="BY93" s="113" t="s">
        <v>125</v>
      </c>
      <c r="BZ93" s="106" t="s">
        <v>126</v>
      </c>
      <c r="CA93" s="133">
        <v>1</v>
      </c>
      <c r="CB93" s="7">
        <v>4.875</v>
      </c>
      <c r="CC93" s="12">
        <v>5</v>
      </c>
      <c r="CD93" s="147">
        <v>0.125</v>
      </c>
      <c r="CE93" s="121">
        <v>6</v>
      </c>
      <c r="CF93" s="26">
        <v>0.75</v>
      </c>
      <c r="CG93" s="133">
        <v>66</v>
      </c>
    </row>
    <row r="94" spans="1:85" x14ac:dyDescent="0.25">
      <c r="A94" s="16" t="s">
        <v>127</v>
      </c>
      <c r="B94" s="106" t="s">
        <v>128</v>
      </c>
      <c r="C94" s="133"/>
      <c r="D94" s="7">
        <v>8.5555555555555554</v>
      </c>
      <c r="E94" s="12">
        <v>7</v>
      </c>
      <c r="F94" s="84">
        <v>-1.5555555555555554</v>
      </c>
      <c r="G94" s="121">
        <v>4</v>
      </c>
      <c r="H94" s="158">
        <v>-6.2222222222222214</v>
      </c>
      <c r="I94" s="41">
        <v>28</v>
      </c>
      <c r="J94" s="133">
        <v>18</v>
      </c>
      <c r="K94" s="9">
        <f t="shared" si="21"/>
        <v>1.5555555555555556</v>
      </c>
      <c r="L94" s="133">
        <v>20</v>
      </c>
      <c r="M94" s="133">
        <v>5</v>
      </c>
      <c r="N94" s="133">
        <v>5</v>
      </c>
      <c r="O94" s="133">
        <v>10</v>
      </c>
      <c r="P94" s="133">
        <v>3</v>
      </c>
      <c r="Q94" s="133">
        <v>2</v>
      </c>
      <c r="R94" s="133"/>
      <c r="S94" s="133">
        <v>1</v>
      </c>
      <c r="T94" s="133"/>
      <c r="U94" s="133"/>
      <c r="V94" s="133">
        <f t="shared" si="22"/>
        <v>46</v>
      </c>
      <c r="W94" s="24">
        <f t="shared" si="23"/>
        <v>0.8</v>
      </c>
      <c r="X94" s="35">
        <f t="shared" si="24"/>
        <v>0.33333333333333331</v>
      </c>
      <c r="Y94" s="35">
        <f t="shared" si="25"/>
        <v>0.6</v>
      </c>
      <c r="Z94" s="36">
        <f t="shared" si="26"/>
        <v>0</v>
      </c>
      <c r="AA94" s="1"/>
      <c r="AB94" s="112" t="s">
        <v>127</v>
      </c>
      <c r="AC94" s="106" t="s">
        <v>128</v>
      </c>
      <c r="AD94" s="133">
        <v>7</v>
      </c>
      <c r="AE94" s="7">
        <v>8.5555555555555554</v>
      </c>
      <c r="AF94" s="12">
        <v>7</v>
      </c>
      <c r="AG94" s="147">
        <v>-1.5555555555555554</v>
      </c>
      <c r="AH94" s="121">
        <v>4</v>
      </c>
      <c r="AI94" s="158">
        <v>-6.2222222222222214</v>
      </c>
      <c r="AJ94" s="133">
        <v>206</v>
      </c>
      <c r="AK94" s="1"/>
      <c r="AL94" s="112" t="s">
        <v>127</v>
      </c>
      <c r="AM94" s="106" t="s">
        <v>128</v>
      </c>
      <c r="AN94" s="133">
        <v>7</v>
      </c>
      <c r="AO94" s="7">
        <v>8.5555555555555554</v>
      </c>
      <c r="AP94" s="12">
        <v>7</v>
      </c>
      <c r="AQ94" s="147">
        <v>-1.5555555555555554</v>
      </c>
      <c r="AR94" s="121">
        <v>4</v>
      </c>
      <c r="AS94" s="158">
        <v>-6.2222222222222214</v>
      </c>
      <c r="AT94" s="104">
        <v>213</v>
      </c>
      <c r="AV94" s="112" t="s">
        <v>127</v>
      </c>
      <c r="AW94" s="106" t="s">
        <v>128</v>
      </c>
      <c r="AX94" s="133"/>
      <c r="AY94" s="7">
        <v>8.5555555555555554</v>
      </c>
      <c r="AZ94" s="12">
        <v>7</v>
      </c>
      <c r="BA94" s="147">
        <v>-1.5555555555555554</v>
      </c>
      <c r="BB94" s="121">
        <v>4</v>
      </c>
      <c r="BC94" s="158">
        <v>-6.2222222222222214</v>
      </c>
      <c r="BD94" s="133">
        <v>172</v>
      </c>
      <c r="BF94" s="16" t="s">
        <v>127</v>
      </c>
      <c r="BG94" s="106" t="s">
        <v>128</v>
      </c>
      <c r="BH94" s="133"/>
      <c r="BI94" s="7">
        <v>8.5555555555555554</v>
      </c>
      <c r="BJ94" s="12">
        <v>7</v>
      </c>
      <c r="BK94" s="147">
        <v>-1.5555555555555554</v>
      </c>
      <c r="BL94" s="121">
        <v>4</v>
      </c>
      <c r="BM94" s="158">
        <v>-6.2222222222222214</v>
      </c>
      <c r="BO94" s="16" t="s">
        <v>127</v>
      </c>
      <c r="BP94" s="106" t="s">
        <v>128</v>
      </c>
      <c r="BQ94" s="133"/>
      <c r="BR94" s="7">
        <v>8.5555555555555554</v>
      </c>
      <c r="BS94" s="12">
        <v>7</v>
      </c>
      <c r="BT94" s="147">
        <v>-1.5555555555555554</v>
      </c>
      <c r="BU94" s="121">
        <v>4</v>
      </c>
      <c r="BV94" s="158">
        <v>-6.2222222222222214</v>
      </c>
      <c r="BW94" s="133">
        <v>181</v>
      </c>
      <c r="BY94" s="16" t="s">
        <v>127</v>
      </c>
      <c r="BZ94" s="106" t="s">
        <v>128</v>
      </c>
      <c r="CA94" s="133"/>
      <c r="CB94" s="7">
        <v>8.5555555555555554</v>
      </c>
      <c r="CC94" s="12">
        <v>7</v>
      </c>
      <c r="CD94" s="84">
        <v>-1.5555555555555554</v>
      </c>
      <c r="CE94" s="121">
        <v>4</v>
      </c>
      <c r="CF94" s="26">
        <v>-6.2222222222222214</v>
      </c>
      <c r="CG94" s="133">
        <v>191</v>
      </c>
    </row>
    <row r="95" spans="1:85" x14ac:dyDescent="0.25">
      <c r="A95" s="105" t="s">
        <v>129</v>
      </c>
      <c r="B95" s="106" t="s">
        <v>130</v>
      </c>
      <c r="C95" s="133"/>
      <c r="D95" s="10">
        <v>4.5</v>
      </c>
      <c r="E95" s="80">
        <v>5</v>
      </c>
      <c r="F95" s="27">
        <v>0.5</v>
      </c>
      <c r="G95" s="121">
        <v>6</v>
      </c>
      <c r="H95" s="158">
        <v>3</v>
      </c>
      <c r="I95" s="41">
        <v>2</v>
      </c>
      <c r="J95" s="133"/>
      <c r="K95" s="133" t="e">
        <f t="shared" si="21"/>
        <v>#DIV/0!</v>
      </c>
      <c r="L95" s="133">
        <v>1</v>
      </c>
      <c r="M95" s="133"/>
      <c r="N95" s="133">
        <v>1</v>
      </c>
      <c r="O95" s="133"/>
      <c r="P95" s="133"/>
      <c r="Q95" s="133"/>
      <c r="R95" s="133"/>
      <c r="S95" s="133"/>
      <c r="T95" s="133"/>
      <c r="U95" s="133"/>
      <c r="V95" s="133">
        <f t="shared" si="22"/>
        <v>2</v>
      </c>
      <c r="W95" s="24">
        <f t="shared" si="23"/>
        <v>1</v>
      </c>
      <c r="X95" s="35">
        <f t="shared" si="24"/>
        <v>1</v>
      </c>
      <c r="Y95" s="35" t="e">
        <f t="shared" si="25"/>
        <v>#DIV/0!</v>
      </c>
      <c r="Z95" s="36" t="e">
        <f t="shared" si="26"/>
        <v>#DIV/0!</v>
      </c>
      <c r="AA95" s="1"/>
      <c r="AB95" s="105" t="s">
        <v>129</v>
      </c>
      <c r="AC95" s="106" t="s">
        <v>130</v>
      </c>
      <c r="AD95" s="133">
        <v>1</v>
      </c>
      <c r="AE95" s="10">
        <v>4.5</v>
      </c>
      <c r="AF95" s="80">
        <v>5</v>
      </c>
      <c r="AG95" s="27">
        <v>0.5</v>
      </c>
      <c r="AH95" s="121">
        <v>6</v>
      </c>
      <c r="AI95" s="158">
        <v>3</v>
      </c>
      <c r="AJ95" s="133">
        <v>24</v>
      </c>
      <c r="AK95" s="1"/>
      <c r="AL95" s="105" t="s">
        <v>129</v>
      </c>
      <c r="AM95" s="106" t="s">
        <v>130</v>
      </c>
      <c r="AN95" s="133">
        <v>1</v>
      </c>
      <c r="AO95" s="10">
        <v>4.5</v>
      </c>
      <c r="AP95" s="80">
        <v>5</v>
      </c>
      <c r="AQ95" s="27">
        <v>0.5</v>
      </c>
      <c r="AR95" s="121">
        <v>6</v>
      </c>
      <c r="AS95" s="158">
        <v>3</v>
      </c>
      <c r="AT95" s="104">
        <v>24</v>
      </c>
      <c r="AV95" s="105" t="s">
        <v>129</v>
      </c>
      <c r="AW95" s="106" t="s">
        <v>130</v>
      </c>
      <c r="AX95" s="133"/>
      <c r="AY95" s="10">
        <v>4.5</v>
      </c>
      <c r="AZ95" s="80">
        <v>5</v>
      </c>
      <c r="BA95" s="27">
        <v>0.5</v>
      </c>
      <c r="BB95" s="121">
        <v>6</v>
      </c>
      <c r="BC95" s="158">
        <v>3</v>
      </c>
      <c r="BD95" s="133">
        <v>22</v>
      </c>
      <c r="BF95" s="105" t="s">
        <v>129</v>
      </c>
      <c r="BG95" s="106" t="s">
        <v>130</v>
      </c>
      <c r="BH95" s="133"/>
      <c r="BI95" s="10">
        <v>4.5</v>
      </c>
      <c r="BJ95" s="80">
        <v>5</v>
      </c>
      <c r="BK95" s="27">
        <v>0.5</v>
      </c>
      <c r="BL95" s="121">
        <v>6</v>
      </c>
      <c r="BM95" s="158">
        <v>3</v>
      </c>
      <c r="BO95" s="105" t="s">
        <v>129</v>
      </c>
      <c r="BP95" s="106" t="s">
        <v>130</v>
      </c>
      <c r="BQ95" s="133"/>
      <c r="BR95" s="10">
        <v>4.5</v>
      </c>
      <c r="BS95" s="80">
        <v>5</v>
      </c>
      <c r="BT95" s="27">
        <v>0.5</v>
      </c>
      <c r="BU95" s="121">
        <v>6</v>
      </c>
      <c r="BV95" s="158">
        <v>3</v>
      </c>
      <c r="BW95" s="133">
        <v>20</v>
      </c>
      <c r="BY95" s="105" t="s">
        <v>129</v>
      </c>
      <c r="BZ95" s="106" t="s">
        <v>130</v>
      </c>
      <c r="CA95" s="133"/>
      <c r="CB95" s="10">
        <v>4.5</v>
      </c>
      <c r="CC95" s="80">
        <v>5</v>
      </c>
      <c r="CD95" s="27">
        <v>0.5</v>
      </c>
      <c r="CE95" s="121">
        <v>6</v>
      </c>
      <c r="CF95" s="26">
        <v>3</v>
      </c>
      <c r="CG95" s="133">
        <v>22</v>
      </c>
    </row>
    <row r="96" spans="1:85" x14ac:dyDescent="0.25">
      <c r="A96" s="16" t="s">
        <v>330</v>
      </c>
      <c r="B96" s="106" t="s">
        <v>331</v>
      </c>
      <c r="C96" s="133"/>
      <c r="D96" s="12">
        <v>7.0222222222222221</v>
      </c>
      <c r="E96" s="12">
        <v>7.3</v>
      </c>
      <c r="F96" s="147">
        <v>0.27777777777777768</v>
      </c>
      <c r="G96" s="121">
        <v>3</v>
      </c>
      <c r="H96" s="158">
        <v>0.83333333333333304</v>
      </c>
      <c r="I96" s="41">
        <v>17</v>
      </c>
      <c r="J96" s="133">
        <v>4</v>
      </c>
      <c r="K96" s="9">
        <f t="shared" si="21"/>
        <v>4.25</v>
      </c>
      <c r="L96" s="133">
        <v>9</v>
      </c>
      <c r="M96" s="133">
        <v>3</v>
      </c>
      <c r="N96" s="133">
        <v>7</v>
      </c>
      <c r="O96" s="133"/>
      <c r="P96" s="133">
        <v>1</v>
      </c>
      <c r="Q96" s="133"/>
      <c r="R96" s="133">
        <v>1</v>
      </c>
      <c r="S96" s="133"/>
      <c r="T96" s="133"/>
      <c r="U96" s="133"/>
      <c r="V96" s="133">
        <f t="shared" si="22"/>
        <v>21</v>
      </c>
      <c r="W96" s="24">
        <f t="shared" si="23"/>
        <v>0.75</v>
      </c>
      <c r="X96" s="35">
        <f t="shared" si="24"/>
        <v>1</v>
      </c>
      <c r="Y96" s="35">
        <f t="shared" si="25"/>
        <v>1</v>
      </c>
      <c r="Z96" s="36">
        <f t="shared" si="26"/>
        <v>1</v>
      </c>
      <c r="AA96" s="1"/>
      <c r="AB96" s="112" t="s">
        <v>330</v>
      </c>
      <c r="AC96" s="106" t="s">
        <v>331</v>
      </c>
      <c r="AD96" s="133">
        <v>4</v>
      </c>
      <c r="AE96" s="12">
        <v>7.0222222222222221</v>
      </c>
      <c r="AF96" s="12">
        <v>7.3</v>
      </c>
      <c r="AG96" s="147">
        <v>0.27777777777777768</v>
      </c>
      <c r="AH96" s="121">
        <v>3</v>
      </c>
      <c r="AI96" s="158">
        <v>0.83333333333333304</v>
      </c>
      <c r="AJ96" s="133">
        <v>71</v>
      </c>
      <c r="AK96" s="1"/>
      <c r="AL96" s="112" t="s">
        <v>330</v>
      </c>
      <c r="AM96" s="106" t="s">
        <v>331</v>
      </c>
      <c r="AN96" s="133">
        <v>4</v>
      </c>
      <c r="AO96" s="12">
        <v>7.0222222222222221</v>
      </c>
      <c r="AP96" s="12">
        <v>7.3</v>
      </c>
      <c r="AQ96" s="147">
        <v>0.27777777777777768</v>
      </c>
      <c r="AR96" s="121">
        <v>3</v>
      </c>
      <c r="AS96" s="158">
        <v>0.83333333333333304</v>
      </c>
      <c r="AT96" s="104">
        <v>71</v>
      </c>
      <c r="AV96" s="112" t="s">
        <v>330</v>
      </c>
      <c r="AW96" s="106" t="s">
        <v>331</v>
      </c>
      <c r="AX96" s="133"/>
      <c r="AY96" s="12">
        <v>7.0222222222222221</v>
      </c>
      <c r="AZ96" s="12">
        <v>7.3</v>
      </c>
      <c r="BA96" s="147">
        <v>0.27777777777777768</v>
      </c>
      <c r="BB96" s="121">
        <v>3</v>
      </c>
      <c r="BC96" s="158">
        <v>0.83333333333333304</v>
      </c>
      <c r="BD96" s="133">
        <v>61</v>
      </c>
      <c r="BF96" s="16" t="s">
        <v>330</v>
      </c>
      <c r="BG96" s="106" t="s">
        <v>331</v>
      </c>
      <c r="BH96" s="133"/>
      <c r="BI96" s="12">
        <v>7.0222222222222221</v>
      </c>
      <c r="BJ96" s="12">
        <v>7.3</v>
      </c>
      <c r="BK96" s="147">
        <v>0.27777777777777768</v>
      </c>
      <c r="BL96" s="121">
        <v>3</v>
      </c>
      <c r="BM96" s="158">
        <v>0.83333333333333304</v>
      </c>
      <c r="BO96" s="16" t="s">
        <v>330</v>
      </c>
      <c r="BP96" s="106" t="s">
        <v>331</v>
      </c>
      <c r="BQ96" s="133"/>
      <c r="BR96" s="12">
        <v>7.0222222222222221</v>
      </c>
      <c r="BS96" s="12">
        <v>7.3</v>
      </c>
      <c r="BT96" s="147">
        <v>0.27777777777777768</v>
      </c>
      <c r="BU96" s="121">
        <v>3</v>
      </c>
      <c r="BV96" s="158">
        <v>0.83333333333333304</v>
      </c>
      <c r="BW96" s="133">
        <v>64</v>
      </c>
      <c r="BY96" s="16" t="s">
        <v>330</v>
      </c>
      <c r="BZ96" s="106" t="s">
        <v>331</v>
      </c>
      <c r="CA96" s="133"/>
      <c r="CB96" s="12">
        <v>7.0222222222222221</v>
      </c>
      <c r="CC96" s="12">
        <v>7.3</v>
      </c>
      <c r="CD96" s="147">
        <v>0.27777777777777768</v>
      </c>
      <c r="CE96" s="121">
        <v>3</v>
      </c>
      <c r="CF96" s="26">
        <v>0.83333333333333304</v>
      </c>
      <c r="CG96" s="133">
        <v>64</v>
      </c>
    </row>
    <row r="97" spans="1:85" x14ac:dyDescent="0.25">
      <c r="A97" s="113" t="s">
        <v>131</v>
      </c>
      <c r="B97" s="111" t="s">
        <v>132</v>
      </c>
      <c r="C97" s="133"/>
      <c r="D97" s="10">
        <v>8.4285714285714288</v>
      </c>
      <c r="E97" s="80"/>
      <c r="F97" s="37"/>
      <c r="G97" s="121">
        <v>3</v>
      </c>
      <c r="H97" s="158">
        <v>0</v>
      </c>
      <c r="I97" s="41"/>
      <c r="J97" s="133">
        <v>7</v>
      </c>
      <c r="K97" s="9">
        <f t="shared" si="21"/>
        <v>0</v>
      </c>
      <c r="L97" s="133"/>
      <c r="M97" s="133">
        <v>4</v>
      </c>
      <c r="N97" s="133"/>
      <c r="O97" s="133">
        <v>3</v>
      </c>
      <c r="P97" s="133"/>
      <c r="Q97" s="133"/>
      <c r="R97" s="133"/>
      <c r="S97" s="133"/>
      <c r="T97" s="133"/>
      <c r="U97" s="133"/>
      <c r="V97" s="133">
        <f t="shared" si="22"/>
        <v>7</v>
      </c>
      <c r="W97" s="24">
        <f t="shared" si="23"/>
        <v>0</v>
      </c>
      <c r="X97" s="35">
        <f t="shared" si="24"/>
        <v>0</v>
      </c>
      <c r="Y97" s="35" t="e">
        <f t="shared" si="25"/>
        <v>#DIV/0!</v>
      </c>
      <c r="Z97" s="36" t="e">
        <f t="shared" si="26"/>
        <v>#DIV/0!</v>
      </c>
      <c r="AA97" s="1"/>
      <c r="AB97" s="113" t="s">
        <v>131</v>
      </c>
      <c r="AC97" s="111" t="s">
        <v>132</v>
      </c>
      <c r="AD97" s="133">
        <v>1</v>
      </c>
      <c r="AE97" s="10">
        <v>8.4285714285714288</v>
      </c>
      <c r="AF97" s="80"/>
      <c r="AG97" s="37"/>
      <c r="AH97" s="121">
        <v>3</v>
      </c>
      <c r="AI97" s="158">
        <v>0</v>
      </c>
      <c r="AJ97" s="133">
        <v>89</v>
      </c>
      <c r="AK97" s="1"/>
      <c r="AL97" s="113" t="s">
        <v>131</v>
      </c>
      <c r="AM97" s="111" t="s">
        <v>132</v>
      </c>
      <c r="AN97" s="133">
        <v>1</v>
      </c>
      <c r="AO97" s="10">
        <v>8.4285714285714288</v>
      </c>
      <c r="AP97" s="80"/>
      <c r="AQ97" s="37"/>
      <c r="AR97" s="121">
        <v>3</v>
      </c>
      <c r="AS97" s="158">
        <v>0</v>
      </c>
      <c r="AT97" s="104">
        <v>92</v>
      </c>
      <c r="AV97" s="113" t="s">
        <v>131</v>
      </c>
      <c r="AW97" s="111" t="s">
        <v>132</v>
      </c>
      <c r="AX97" s="133"/>
      <c r="AY97" s="10">
        <v>8.4285714285714288</v>
      </c>
      <c r="AZ97" s="80"/>
      <c r="BA97" s="37"/>
      <c r="BB97" s="121">
        <v>3</v>
      </c>
      <c r="BC97" s="158">
        <v>0</v>
      </c>
      <c r="BD97" s="133">
        <v>81</v>
      </c>
      <c r="BF97" s="113" t="s">
        <v>131</v>
      </c>
      <c r="BG97" s="111" t="s">
        <v>132</v>
      </c>
      <c r="BH97" s="133"/>
      <c r="BI97" s="10">
        <v>8.4285714285714288</v>
      </c>
      <c r="BJ97" s="80"/>
      <c r="BK97" s="37"/>
      <c r="BL97" s="121">
        <v>3</v>
      </c>
      <c r="BM97" s="158">
        <v>0</v>
      </c>
      <c r="BO97" s="113" t="s">
        <v>131</v>
      </c>
      <c r="BP97" s="111" t="s">
        <v>132</v>
      </c>
      <c r="BQ97" s="133"/>
      <c r="BR97" s="10">
        <v>8.4285714285714288</v>
      </c>
      <c r="BS97" s="80"/>
      <c r="BT97" s="37"/>
      <c r="BU97" s="121">
        <v>3</v>
      </c>
      <c r="BV97" s="158">
        <v>0</v>
      </c>
      <c r="BW97" s="133">
        <v>85</v>
      </c>
      <c r="BY97" s="113" t="s">
        <v>131</v>
      </c>
      <c r="BZ97" s="111" t="s">
        <v>132</v>
      </c>
      <c r="CA97" s="133"/>
      <c r="CB97" s="10">
        <v>8.4285714285714288</v>
      </c>
      <c r="CC97" s="80"/>
      <c r="CD97" s="37"/>
      <c r="CE97" s="121">
        <v>3</v>
      </c>
      <c r="CF97" s="26">
        <v>0</v>
      </c>
      <c r="CG97" s="133">
        <v>84</v>
      </c>
    </row>
    <row r="98" spans="1:85" x14ac:dyDescent="0.25">
      <c r="A98" s="120" t="s">
        <v>131</v>
      </c>
      <c r="B98" s="111" t="s">
        <v>427</v>
      </c>
      <c r="C98" s="134"/>
      <c r="D98" s="190">
        <v>8.3332999999999995</v>
      </c>
      <c r="E98" s="188">
        <v>8</v>
      </c>
      <c r="F98" s="52">
        <f>+E98-D98</f>
        <v>-0.33329999999999949</v>
      </c>
      <c r="G98" s="53">
        <v>3</v>
      </c>
      <c r="H98" s="284">
        <f>+F98*G98</f>
        <v>-0.99989999999999846</v>
      </c>
      <c r="I98" s="61">
        <v>2</v>
      </c>
      <c r="J98" s="134">
        <v>1</v>
      </c>
      <c r="K98" s="28">
        <f t="shared" si="21"/>
        <v>2</v>
      </c>
      <c r="L98" s="134">
        <v>2</v>
      </c>
      <c r="M98" s="134"/>
      <c r="N98" s="134"/>
      <c r="O98" s="134">
        <v>1</v>
      </c>
      <c r="P98" s="134"/>
      <c r="Q98" s="134"/>
      <c r="R98" s="134"/>
      <c r="S98" s="134"/>
      <c r="T98" s="134"/>
      <c r="U98" s="134"/>
      <c r="V98" s="134">
        <f t="shared" si="22"/>
        <v>3</v>
      </c>
      <c r="W98" s="32">
        <f t="shared" si="23"/>
        <v>1</v>
      </c>
      <c r="X98" s="33">
        <f t="shared" si="24"/>
        <v>0</v>
      </c>
      <c r="Y98" s="33" t="e">
        <f t="shared" si="25"/>
        <v>#DIV/0!</v>
      </c>
      <c r="Z98" s="34" t="e">
        <f t="shared" si="26"/>
        <v>#DIV/0!</v>
      </c>
      <c r="AA98" s="1"/>
      <c r="AB98" s="120" t="s">
        <v>131</v>
      </c>
      <c r="AC98" s="111" t="s">
        <v>427</v>
      </c>
      <c r="AD98" s="133"/>
      <c r="AE98" s="10"/>
      <c r="AF98" s="81"/>
      <c r="AG98" s="56"/>
      <c r="AH98" s="121"/>
      <c r="AI98" s="158"/>
      <c r="AJ98" s="133"/>
      <c r="AK98" s="1"/>
      <c r="AL98" s="120" t="s">
        <v>131</v>
      </c>
      <c r="AM98" s="111" t="s">
        <v>427</v>
      </c>
      <c r="AN98" s="133"/>
      <c r="AO98" s="10"/>
      <c r="AP98" s="80"/>
      <c r="AQ98" s="37"/>
      <c r="AR98" s="121"/>
      <c r="AS98" s="158"/>
      <c r="AT98" s="104"/>
      <c r="AU98" s="89"/>
      <c r="AV98" s="120" t="s">
        <v>131</v>
      </c>
      <c r="AW98" s="111" t="s">
        <v>427</v>
      </c>
      <c r="AX98" s="133"/>
      <c r="AY98" s="10"/>
      <c r="AZ98" s="80"/>
      <c r="BA98" s="37"/>
      <c r="BB98" s="121"/>
      <c r="BC98" s="158"/>
      <c r="BD98" s="133"/>
      <c r="BE98" s="89"/>
      <c r="BF98" s="120" t="s">
        <v>131</v>
      </c>
      <c r="BG98" s="111" t="s">
        <v>427</v>
      </c>
      <c r="BH98" s="133"/>
      <c r="BI98" s="10"/>
      <c r="BJ98" s="80"/>
      <c r="BK98" s="37"/>
      <c r="BL98" s="121"/>
      <c r="BM98" s="158"/>
      <c r="BN98" s="89"/>
      <c r="BO98" s="120" t="s">
        <v>131</v>
      </c>
      <c r="BP98" s="111" t="s">
        <v>427</v>
      </c>
      <c r="BQ98" s="133"/>
      <c r="BR98" s="10"/>
      <c r="BS98" s="80"/>
      <c r="BT98" s="37"/>
      <c r="BU98" s="121"/>
      <c r="BV98" s="158"/>
      <c r="BW98" s="133"/>
      <c r="BX98" s="89"/>
      <c r="BY98" s="112" t="s">
        <v>131</v>
      </c>
      <c r="BZ98" s="111" t="s">
        <v>427</v>
      </c>
      <c r="CA98" s="134"/>
      <c r="CB98" s="190">
        <v>8.3332999999999995</v>
      </c>
      <c r="CC98" s="188">
        <v>8</v>
      </c>
      <c r="CD98" s="52">
        <f>+CC98-CB98</f>
        <v>-0.33329999999999949</v>
      </c>
      <c r="CE98" s="53">
        <v>3</v>
      </c>
      <c r="CF98" s="284">
        <f>+CD98*CE98</f>
        <v>-0.99989999999999846</v>
      </c>
      <c r="CG98" s="134">
        <v>144</v>
      </c>
    </row>
    <row r="99" spans="1:85" x14ac:dyDescent="0.25">
      <c r="A99" s="120" t="s">
        <v>133</v>
      </c>
      <c r="B99" s="106" t="s">
        <v>134</v>
      </c>
      <c r="C99" s="133">
        <v>1</v>
      </c>
      <c r="D99" s="170">
        <v>4.8888888888888893</v>
      </c>
      <c r="E99" s="12">
        <v>6.7778</v>
      </c>
      <c r="F99" s="147">
        <v>1.8889111111111108</v>
      </c>
      <c r="G99" s="121">
        <v>4</v>
      </c>
      <c r="H99" s="26">
        <v>7.5556444444444431</v>
      </c>
      <c r="I99" s="41">
        <v>22</v>
      </c>
      <c r="J99" s="133">
        <v>5</v>
      </c>
      <c r="K99" s="9">
        <f t="shared" si="21"/>
        <v>4.4000000000000004</v>
      </c>
      <c r="L99" s="133">
        <v>5</v>
      </c>
      <c r="M99" s="133">
        <v>4</v>
      </c>
      <c r="N99" s="133">
        <v>13</v>
      </c>
      <c r="O99" s="133"/>
      <c r="P99" s="133">
        <v>4</v>
      </c>
      <c r="Q99" s="133">
        <v>1</v>
      </c>
      <c r="R99" s="133"/>
      <c r="S99" s="133"/>
      <c r="T99" s="133"/>
      <c r="U99" s="133"/>
      <c r="V99" s="133">
        <f t="shared" si="22"/>
        <v>27</v>
      </c>
      <c r="W99" s="24">
        <f t="shared" si="23"/>
        <v>0.55555555555555558</v>
      </c>
      <c r="X99" s="35">
        <f t="shared" si="24"/>
        <v>1</v>
      </c>
      <c r="Y99" s="35">
        <f t="shared" si="25"/>
        <v>0.8</v>
      </c>
      <c r="Z99" s="36" t="e">
        <f t="shared" si="26"/>
        <v>#DIV/0!</v>
      </c>
      <c r="AA99" s="1"/>
      <c r="AB99" s="120" t="s">
        <v>133</v>
      </c>
      <c r="AC99" s="106" t="s">
        <v>134</v>
      </c>
      <c r="AD99" s="133">
        <v>3</v>
      </c>
      <c r="AE99" s="170">
        <v>5.333333333333333</v>
      </c>
      <c r="AF99" s="8">
        <v>6.7778</v>
      </c>
      <c r="AG99" s="31">
        <v>1.444466666666667</v>
      </c>
      <c r="AH99" s="121">
        <v>4</v>
      </c>
      <c r="AI99" s="158">
        <v>5.777866666666668</v>
      </c>
      <c r="AJ99" s="133">
        <v>2</v>
      </c>
      <c r="AK99" s="1"/>
      <c r="AL99" s="120" t="s">
        <v>133</v>
      </c>
      <c r="AM99" s="106" t="s">
        <v>134</v>
      </c>
      <c r="AN99" s="133">
        <v>3</v>
      </c>
      <c r="AO99" s="11">
        <v>5.333333333333333</v>
      </c>
      <c r="AP99" s="12">
        <v>6.7778</v>
      </c>
      <c r="AQ99" s="147">
        <v>1.444466666666667</v>
      </c>
      <c r="AR99" s="121">
        <v>4</v>
      </c>
      <c r="AS99" s="158">
        <v>5.777866666666668</v>
      </c>
      <c r="AT99" s="104">
        <v>2</v>
      </c>
      <c r="AV99" s="120" t="s">
        <v>133</v>
      </c>
      <c r="AW99" s="106" t="s">
        <v>134</v>
      </c>
      <c r="AX99" s="133"/>
      <c r="AY99" s="11">
        <v>5.333333333333333</v>
      </c>
      <c r="AZ99" s="12">
        <v>6.7778</v>
      </c>
      <c r="BA99" s="147">
        <v>1.444466666666667</v>
      </c>
      <c r="BB99" s="121">
        <v>4</v>
      </c>
      <c r="BC99" s="158">
        <v>5.777866666666668</v>
      </c>
      <c r="BD99" s="133">
        <v>3</v>
      </c>
      <c r="BF99" s="120" t="s">
        <v>133</v>
      </c>
      <c r="BG99" s="106" t="s">
        <v>134</v>
      </c>
      <c r="BH99" s="104">
        <v>1</v>
      </c>
      <c r="BI99" s="220">
        <v>4.8888888888888893</v>
      </c>
      <c r="BJ99" s="18">
        <v>6.7778</v>
      </c>
      <c r="BK99" s="52">
        <v>1.8889111111111108</v>
      </c>
      <c r="BL99" s="53">
        <v>4</v>
      </c>
      <c r="BM99" s="218">
        <v>7.5556444444444431</v>
      </c>
      <c r="BO99" s="120" t="s">
        <v>133</v>
      </c>
      <c r="BP99" s="106" t="s">
        <v>134</v>
      </c>
      <c r="BQ99" s="104">
        <v>1</v>
      </c>
      <c r="BR99" s="170">
        <v>4.8888888888888893</v>
      </c>
      <c r="BS99" s="12">
        <v>6.7778</v>
      </c>
      <c r="BT99" s="147">
        <v>1.8889111111111108</v>
      </c>
      <c r="BU99" s="121">
        <v>4</v>
      </c>
      <c r="BV99" s="26">
        <v>7.5556444444444431</v>
      </c>
      <c r="BW99" s="133">
        <v>2</v>
      </c>
      <c r="BY99" s="120" t="s">
        <v>133</v>
      </c>
      <c r="BZ99" s="106" t="s">
        <v>134</v>
      </c>
      <c r="CA99" s="133">
        <v>1</v>
      </c>
      <c r="CB99" s="170">
        <v>4.8888888888888893</v>
      </c>
      <c r="CC99" s="12">
        <v>6.7778</v>
      </c>
      <c r="CD99" s="147">
        <v>1.8889111111111108</v>
      </c>
      <c r="CE99" s="121">
        <v>4</v>
      </c>
      <c r="CF99" s="26">
        <v>7.5556444444444431</v>
      </c>
      <c r="CG99" s="133">
        <v>2</v>
      </c>
    </row>
    <row r="100" spans="1:85" x14ac:dyDescent="0.25">
      <c r="A100" s="120" t="s">
        <v>135</v>
      </c>
      <c r="B100" s="111" t="s">
        <v>136</v>
      </c>
      <c r="C100" s="133"/>
      <c r="D100" s="10">
        <v>9.6666666666666661</v>
      </c>
      <c r="E100" s="80">
        <v>10</v>
      </c>
      <c r="F100" s="180">
        <v>0.33333333333333393</v>
      </c>
      <c r="G100" s="121">
        <v>1</v>
      </c>
      <c r="H100" s="158">
        <v>0.33333333333333393</v>
      </c>
      <c r="I100" s="41">
        <v>2</v>
      </c>
      <c r="J100" s="133">
        <v>4</v>
      </c>
      <c r="K100" s="9">
        <f t="shared" si="21"/>
        <v>0.5</v>
      </c>
      <c r="L100" s="133"/>
      <c r="M100" s="133">
        <v>4</v>
      </c>
      <c r="N100" s="133">
        <v>2</v>
      </c>
      <c r="O100" s="133"/>
      <c r="P100" s="133"/>
      <c r="Q100" s="133"/>
      <c r="R100" s="133"/>
      <c r="S100" s="133"/>
      <c r="T100" s="133"/>
      <c r="U100" s="133"/>
      <c r="V100" s="133">
        <f t="shared" si="22"/>
        <v>6</v>
      </c>
      <c r="W100" s="24">
        <f t="shared" si="23"/>
        <v>0</v>
      </c>
      <c r="X100" s="35">
        <f t="shared" si="24"/>
        <v>1</v>
      </c>
      <c r="Y100" s="35" t="e">
        <f t="shared" si="25"/>
        <v>#DIV/0!</v>
      </c>
      <c r="Z100" s="36" t="e">
        <f t="shared" si="26"/>
        <v>#DIV/0!</v>
      </c>
      <c r="AA100" s="1"/>
      <c r="AB100" s="120" t="s">
        <v>135</v>
      </c>
      <c r="AC100" s="111" t="s">
        <v>136</v>
      </c>
      <c r="AD100" s="133">
        <v>1</v>
      </c>
      <c r="AE100" s="10">
        <v>9.6666666666666661</v>
      </c>
      <c r="AF100" s="80">
        <v>10</v>
      </c>
      <c r="AG100" s="27">
        <v>0.33333333333333393</v>
      </c>
      <c r="AH100" s="121">
        <v>1</v>
      </c>
      <c r="AI100" s="158">
        <v>0.33333333333333393</v>
      </c>
      <c r="AJ100" s="133">
        <v>82</v>
      </c>
      <c r="AK100" s="1"/>
      <c r="AL100" s="120" t="s">
        <v>135</v>
      </c>
      <c r="AM100" s="111" t="s">
        <v>136</v>
      </c>
      <c r="AN100" s="133">
        <v>1</v>
      </c>
      <c r="AO100" s="10">
        <v>9.6666666666666661</v>
      </c>
      <c r="AP100" s="80">
        <v>10</v>
      </c>
      <c r="AQ100" s="27">
        <v>0.33333333333333393</v>
      </c>
      <c r="AR100" s="121">
        <v>1</v>
      </c>
      <c r="AS100" s="158">
        <v>0.33333333333333393</v>
      </c>
      <c r="AT100" s="104">
        <v>85</v>
      </c>
      <c r="AV100" s="120" t="s">
        <v>135</v>
      </c>
      <c r="AW100" s="111" t="s">
        <v>136</v>
      </c>
      <c r="AX100" s="133"/>
      <c r="AY100" s="10">
        <v>9.6666666666666661</v>
      </c>
      <c r="AZ100" s="80">
        <v>10</v>
      </c>
      <c r="BA100" s="27">
        <v>0.33333333333333393</v>
      </c>
      <c r="BB100" s="121">
        <v>1</v>
      </c>
      <c r="BC100" s="158">
        <v>0.33333333333333393</v>
      </c>
      <c r="BD100" s="133">
        <v>75</v>
      </c>
      <c r="BF100" s="120" t="s">
        <v>135</v>
      </c>
      <c r="BG100" s="111" t="s">
        <v>136</v>
      </c>
      <c r="BH100" s="133"/>
      <c r="BI100" s="10">
        <v>9.6666666666666661</v>
      </c>
      <c r="BJ100" s="80">
        <v>10</v>
      </c>
      <c r="BK100" s="27">
        <v>0.33333333333333393</v>
      </c>
      <c r="BL100" s="121">
        <v>1</v>
      </c>
      <c r="BM100" s="158">
        <v>0.33333333333333393</v>
      </c>
      <c r="BO100" s="120" t="s">
        <v>135</v>
      </c>
      <c r="BP100" s="111" t="s">
        <v>136</v>
      </c>
      <c r="BQ100" s="133"/>
      <c r="BR100" s="10">
        <v>9.6666666666666661</v>
      </c>
      <c r="BS100" s="80">
        <v>10</v>
      </c>
      <c r="BT100" s="27">
        <v>0.33333333333333393</v>
      </c>
      <c r="BU100" s="121">
        <v>1</v>
      </c>
      <c r="BV100" s="158">
        <v>0.33333333333333393</v>
      </c>
      <c r="BW100" s="133">
        <v>79</v>
      </c>
      <c r="BY100" s="120" t="s">
        <v>135</v>
      </c>
      <c r="BZ100" s="111" t="s">
        <v>136</v>
      </c>
      <c r="CA100" s="133"/>
      <c r="CB100" s="10">
        <v>9.6666666666666661</v>
      </c>
      <c r="CC100" s="80">
        <v>10</v>
      </c>
      <c r="CD100" s="180">
        <v>0.33333333333333393</v>
      </c>
      <c r="CE100" s="121">
        <v>1</v>
      </c>
      <c r="CF100" s="26">
        <v>0.33333333333333393</v>
      </c>
      <c r="CG100" s="133">
        <v>78</v>
      </c>
    </row>
    <row r="101" spans="1:85" x14ac:dyDescent="0.25">
      <c r="A101" s="114" t="s">
        <v>138</v>
      </c>
      <c r="B101" s="106" t="s">
        <v>139</v>
      </c>
      <c r="C101" s="134"/>
      <c r="D101" s="15">
        <v>8.5556000000000001</v>
      </c>
      <c r="E101" s="18">
        <v>8.5556000000000001</v>
      </c>
      <c r="F101" s="52">
        <f>+E101-D101</f>
        <v>0</v>
      </c>
      <c r="G101" s="53">
        <v>3</v>
      </c>
      <c r="H101" s="284">
        <f>+F101*G101</f>
        <v>0</v>
      </c>
      <c r="I101" s="61">
        <v>6</v>
      </c>
      <c r="J101" s="134">
        <v>7</v>
      </c>
      <c r="K101" s="28">
        <f t="shared" si="21"/>
        <v>0.8571428571428571</v>
      </c>
      <c r="L101" s="134">
        <v>3</v>
      </c>
      <c r="M101" s="134">
        <v>1</v>
      </c>
      <c r="N101" s="134">
        <v>3</v>
      </c>
      <c r="O101" s="134">
        <v>3</v>
      </c>
      <c r="P101" s="134"/>
      <c r="Q101" s="134">
        <v>3</v>
      </c>
      <c r="R101" s="134"/>
      <c r="S101" s="134"/>
      <c r="T101" s="134"/>
      <c r="U101" s="134"/>
      <c r="V101" s="134">
        <f t="shared" si="22"/>
        <v>13</v>
      </c>
      <c r="W101" s="32">
        <f t="shared" si="23"/>
        <v>0.75</v>
      </c>
      <c r="X101" s="33">
        <f t="shared" si="24"/>
        <v>0.5</v>
      </c>
      <c r="Y101" s="33">
        <f t="shared" si="25"/>
        <v>0</v>
      </c>
      <c r="Z101" s="34" t="e">
        <f t="shared" si="26"/>
        <v>#DIV/0!</v>
      </c>
      <c r="AA101" s="1"/>
      <c r="AB101" s="114" t="s">
        <v>138</v>
      </c>
      <c r="AC101" s="106" t="s">
        <v>139</v>
      </c>
      <c r="AD101" s="133">
        <v>2</v>
      </c>
      <c r="AE101" s="11">
        <v>8.8888888888888893</v>
      </c>
      <c r="AF101" s="12">
        <v>8.5556000000000001</v>
      </c>
      <c r="AG101" s="147">
        <v>-0.33328888888888919</v>
      </c>
      <c r="AH101" s="121">
        <v>3</v>
      </c>
      <c r="AI101" s="158">
        <v>-0.99986666666666757</v>
      </c>
      <c r="AJ101" s="133">
        <v>155</v>
      </c>
      <c r="AK101" s="1"/>
      <c r="AL101" s="114" t="s">
        <v>138</v>
      </c>
      <c r="AM101" s="106" t="s">
        <v>139</v>
      </c>
      <c r="AN101" s="133">
        <v>2</v>
      </c>
      <c r="AO101" s="11">
        <v>8.8888888888888893</v>
      </c>
      <c r="AP101" s="12">
        <v>8.5556000000000001</v>
      </c>
      <c r="AQ101" s="147">
        <v>-0.33328888888888919</v>
      </c>
      <c r="AR101" s="121">
        <v>3</v>
      </c>
      <c r="AS101" s="158">
        <v>-0.99986666666666757</v>
      </c>
      <c r="AT101" s="104">
        <v>163</v>
      </c>
      <c r="AV101" s="114" t="s">
        <v>138</v>
      </c>
      <c r="AW101" s="106" t="s">
        <v>139</v>
      </c>
      <c r="AX101" s="133"/>
      <c r="AY101" s="11">
        <v>8.8888888888888893</v>
      </c>
      <c r="AZ101" s="12">
        <v>8.5556000000000001</v>
      </c>
      <c r="BA101" s="147">
        <v>-0.33328888888888919</v>
      </c>
      <c r="BB101" s="121">
        <v>3</v>
      </c>
      <c r="BC101" s="158">
        <v>-0.99986666666666757</v>
      </c>
      <c r="BD101" s="133">
        <v>135</v>
      </c>
      <c r="BF101" s="114" t="s">
        <v>138</v>
      </c>
      <c r="BG101" s="106" t="s">
        <v>139</v>
      </c>
      <c r="BH101" s="133"/>
      <c r="BI101" s="11">
        <v>8.8888888888888893</v>
      </c>
      <c r="BJ101" s="12">
        <v>8.5556000000000001</v>
      </c>
      <c r="BK101" s="147">
        <v>-0.33328888888888919</v>
      </c>
      <c r="BL101" s="121">
        <v>3</v>
      </c>
      <c r="BM101" s="158">
        <v>-0.99986666666666757</v>
      </c>
      <c r="BO101" s="114" t="s">
        <v>138</v>
      </c>
      <c r="BP101" s="106" t="s">
        <v>139</v>
      </c>
      <c r="BQ101" s="133"/>
      <c r="BR101" s="11">
        <v>8.8888888888888893</v>
      </c>
      <c r="BS101" s="12">
        <v>8.5556000000000001</v>
      </c>
      <c r="BT101" s="147">
        <v>-0.33328888888888919</v>
      </c>
      <c r="BU101" s="121">
        <v>3</v>
      </c>
      <c r="BV101" s="158">
        <v>-0.99986666666666757</v>
      </c>
      <c r="BW101" s="133">
        <v>137</v>
      </c>
      <c r="BY101" s="114" t="s">
        <v>138</v>
      </c>
      <c r="BZ101" s="106" t="s">
        <v>139</v>
      </c>
      <c r="CA101" s="134"/>
      <c r="CB101" s="15">
        <v>8.5556000000000001</v>
      </c>
      <c r="CC101" s="18">
        <v>8.5556000000000001</v>
      </c>
      <c r="CD101" s="52">
        <f>+CC101-CB101</f>
        <v>0</v>
      </c>
      <c r="CE101" s="53">
        <v>3</v>
      </c>
      <c r="CF101" s="284">
        <f>+CD101*CE101</f>
        <v>0</v>
      </c>
      <c r="CG101" s="134">
        <v>84</v>
      </c>
    </row>
    <row r="102" spans="1:85" x14ac:dyDescent="0.25">
      <c r="A102" s="129" t="s">
        <v>138</v>
      </c>
      <c r="B102" s="106" t="s">
        <v>332</v>
      </c>
      <c r="C102" s="133"/>
      <c r="D102" s="12">
        <v>8.0138888888888893</v>
      </c>
      <c r="E102" s="12">
        <v>8.8888999999999996</v>
      </c>
      <c r="F102" s="147">
        <v>0.8750111111111103</v>
      </c>
      <c r="G102" s="121">
        <v>2</v>
      </c>
      <c r="H102" s="26">
        <v>1.7500222222222206</v>
      </c>
      <c r="I102" s="41">
        <v>4</v>
      </c>
      <c r="J102" s="133">
        <v>13</v>
      </c>
      <c r="K102" s="9">
        <f t="shared" si="21"/>
        <v>0.30769230769230771</v>
      </c>
      <c r="L102" s="133"/>
      <c r="M102" s="133">
        <v>11</v>
      </c>
      <c r="N102" s="133"/>
      <c r="O102" s="133">
        <v>2</v>
      </c>
      <c r="P102" s="133">
        <v>2</v>
      </c>
      <c r="Q102" s="133"/>
      <c r="R102" s="133">
        <v>2</v>
      </c>
      <c r="S102" s="133"/>
      <c r="T102" s="133"/>
      <c r="U102" s="133"/>
      <c r="V102" s="133">
        <f t="shared" si="22"/>
        <v>17</v>
      </c>
      <c r="W102" s="24">
        <f t="shared" si="23"/>
        <v>0</v>
      </c>
      <c r="X102" s="35">
        <f t="shared" si="24"/>
        <v>0</v>
      </c>
      <c r="Y102" s="35">
        <f t="shared" si="25"/>
        <v>1</v>
      </c>
      <c r="Z102" s="36">
        <f t="shared" si="26"/>
        <v>1</v>
      </c>
      <c r="AA102" s="1"/>
      <c r="AB102" s="129" t="s">
        <v>138</v>
      </c>
      <c r="AC102" s="106" t="s">
        <v>332</v>
      </c>
      <c r="AD102" s="133">
        <v>2</v>
      </c>
      <c r="AE102" s="12">
        <v>8.8888888888888893</v>
      </c>
      <c r="AF102" s="80">
        <v>9</v>
      </c>
      <c r="AG102" s="27">
        <v>0.11111111111111072</v>
      </c>
      <c r="AH102" s="121">
        <v>2</v>
      </c>
      <c r="AI102" s="158">
        <v>0.22222222222222143</v>
      </c>
      <c r="AJ102" s="133">
        <v>85</v>
      </c>
      <c r="AK102" s="1"/>
      <c r="AL102" s="129" t="s">
        <v>138</v>
      </c>
      <c r="AM102" s="106" t="s">
        <v>332</v>
      </c>
      <c r="AN102" s="133">
        <v>2</v>
      </c>
      <c r="AO102" s="10">
        <v>8.8888888888888893</v>
      </c>
      <c r="AP102" s="80">
        <v>9</v>
      </c>
      <c r="AQ102" s="27">
        <v>0.11111111111111072</v>
      </c>
      <c r="AR102" s="121">
        <v>2</v>
      </c>
      <c r="AS102" s="158">
        <v>0.22222222222222143</v>
      </c>
      <c r="AT102" s="104">
        <v>88</v>
      </c>
      <c r="AV102" s="129" t="s">
        <v>138</v>
      </c>
      <c r="AW102" s="106" t="s">
        <v>332</v>
      </c>
      <c r="AX102" s="133"/>
      <c r="AY102" s="10">
        <v>8.8888888888888893</v>
      </c>
      <c r="AZ102" s="80">
        <v>9</v>
      </c>
      <c r="BA102" s="27">
        <v>0.11111111111111072</v>
      </c>
      <c r="BB102" s="121">
        <v>2</v>
      </c>
      <c r="BC102" s="158">
        <v>0.22222222222222143</v>
      </c>
      <c r="BD102" s="133">
        <v>78</v>
      </c>
      <c r="BF102" s="129" t="s">
        <v>138</v>
      </c>
      <c r="BG102" s="106" t="s">
        <v>332</v>
      </c>
      <c r="BH102" s="104"/>
      <c r="BI102" s="18">
        <v>8.0138888888888893</v>
      </c>
      <c r="BJ102" s="18">
        <v>8.8888999999999996</v>
      </c>
      <c r="BK102" s="52">
        <v>0.8750111111111103</v>
      </c>
      <c r="BL102" s="53">
        <v>2</v>
      </c>
      <c r="BM102" s="218">
        <v>1.7500222222222206</v>
      </c>
      <c r="BO102" s="129" t="s">
        <v>138</v>
      </c>
      <c r="BP102" s="106" t="s">
        <v>332</v>
      </c>
      <c r="BQ102" s="104"/>
      <c r="BR102" s="12">
        <v>8.0138888888888893</v>
      </c>
      <c r="BS102" s="12">
        <v>8.8888999999999996</v>
      </c>
      <c r="BT102" s="147">
        <v>0.8750111111111103</v>
      </c>
      <c r="BU102" s="121">
        <v>2</v>
      </c>
      <c r="BV102" s="26">
        <v>1.7500222222222206</v>
      </c>
      <c r="BW102" s="133">
        <v>43</v>
      </c>
      <c r="BY102" s="129" t="s">
        <v>138</v>
      </c>
      <c r="BZ102" s="106" t="s">
        <v>332</v>
      </c>
      <c r="CA102" s="133"/>
      <c r="CB102" s="12">
        <v>8.0138888888888893</v>
      </c>
      <c r="CC102" s="12">
        <v>8.8888999999999996</v>
      </c>
      <c r="CD102" s="147">
        <v>0.8750111111111103</v>
      </c>
      <c r="CE102" s="121">
        <v>2</v>
      </c>
      <c r="CF102" s="26">
        <v>1.7500222222222206</v>
      </c>
      <c r="CG102" s="133">
        <v>44</v>
      </c>
    </row>
    <row r="103" spans="1:85" s="89" customFormat="1" x14ac:dyDescent="0.25">
      <c r="A103" s="162" t="s">
        <v>138</v>
      </c>
      <c r="B103" s="106" t="s">
        <v>120</v>
      </c>
      <c r="C103" s="133"/>
      <c r="D103" s="11">
        <v>7.541666666666667</v>
      </c>
      <c r="E103" s="12">
        <v>7.875</v>
      </c>
      <c r="F103" s="84">
        <v>0.33333333333333304</v>
      </c>
      <c r="G103" s="121">
        <v>3</v>
      </c>
      <c r="H103" s="158">
        <v>0.99999999999999911</v>
      </c>
      <c r="I103" s="41">
        <v>4</v>
      </c>
      <c r="J103" s="133">
        <v>7</v>
      </c>
      <c r="K103" s="9">
        <f t="shared" si="21"/>
        <v>0.5714285714285714</v>
      </c>
      <c r="L103" s="133">
        <v>3</v>
      </c>
      <c r="M103" s="133">
        <v>2</v>
      </c>
      <c r="N103" s="133">
        <v>1</v>
      </c>
      <c r="O103" s="133">
        <v>3</v>
      </c>
      <c r="P103" s="133"/>
      <c r="Q103" s="133">
        <v>2</v>
      </c>
      <c r="R103" s="133"/>
      <c r="S103" s="133"/>
      <c r="T103" s="133"/>
      <c r="U103" s="133"/>
      <c r="V103" s="133">
        <f t="shared" si="22"/>
        <v>11</v>
      </c>
      <c r="W103" s="24">
        <f t="shared" si="23"/>
        <v>0.6</v>
      </c>
      <c r="X103" s="35">
        <f t="shared" si="24"/>
        <v>0.25</v>
      </c>
      <c r="Y103" s="35">
        <f t="shared" si="25"/>
        <v>0</v>
      </c>
      <c r="Z103" s="36" t="e">
        <f t="shared" si="26"/>
        <v>#DIV/0!</v>
      </c>
      <c r="AA103" s="1"/>
      <c r="AB103" s="162" t="s">
        <v>138</v>
      </c>
      <c r="AC103" s="106" t="s">
        <v>120</v>
      </c>
      <c r="AD103" s="133">
        <v>3</v>
      </c>
      <c r="AE103" s="7">
        <v>7.541666666666667</v>
      </c>
      <c r="AF103" s="12">
        <v>7.875</v>
      </c>
      <c r="AG103" s="147">
        <v>0.33333333333333304</v>
      </c>
      <c r="AH103" s="121">
        <v>3</v>
      </c>
      <c r="AI103" s="158">
        <v>0.99999999999999911</v>
      </c>
      <c r="AJ103" s="133">
        <v>63</v>
      </c>
      <c r="AK103" s="1"/>
      <c r="AL103" s="162" t="s">
        <v>138</v>
      </c>
      <c r="AM103" s="106" t="s">
        <v>120</v>
      </c>
      <c r="AN103" s="133">
        <v>3</v>
      </c>
      <c r="AO103" s="11">
        <v>7.541666666666667</v>
      </c>
      <c r="AP103" s="12">
        <v>7.875</v>
      </c>
      <c r="AQ103" s="147">
        <v>0.33333333333333304</v>
      </c>
      <c r="AR103" s="121">
        <v>3</v>
      </c>
      <c r="AS103" s="158">
        <v>0.99999999999999911</v>
      </c>
      <c r="AT103" s="104">
        <v>64</v>
      </c>
      <c r="AU103"/>
      <c r="AV103" s="162" t="s">
        <v>138</v>
      </c>
      <c r="AW103" s="106" t="s">
        <v>120</v>
      </c>
      <c r="AX103" s="133"/>
      <c r="AY103" s="11">
        <v>7.541666666666667</v>
      </c>
      <c r="AZ103" s="12">
        <v>7.875</v>
      </c>
      <c r="BA103" s="147">
        <v>0.33333333333333304</v>
      </c>
      <c r="BB103" s="121">
        <v>3</v>
      </c>
      <c r="BC103" s="158">
        <v>0.99999999999999911</v>
      </c>
      <c r="BD103" s="133">
        <v>58</v>
      </c>
      <c r="BE103"/>
      <c r="BF103" s="162" t="s">
        <v>138</v>
      </c>
      <c r="BG103" s="106" t="s">
        <v>120</v>
      </c>
      <c r="BH103" s="133"/>
      <c r="BI103" s="11">
        <v>7.541666666666667</v>
      </c>
      <c r="BJ103" s="12">
        <v>7.875</v>
      </c>
      <c r="BK103" s="147">
        <v>0.33333333333333304</v>
      </c>
      <c r="BL103" s="121">
        <v>3</v>
      </c>
      <c r="BM103" s="158">
        <v>0.99999999999999911</v>
      </c>
      <c r="BN103"/>
      <c r="BO103" s="162" t="s">
        <v>138</v>
      </c>
      <c r="BP103" s="106" t="s">
        <v>120</v>
      </c>
      <c r="BQ103" s="133"/>
      <c r="BR103" s="11">
        <v>7.541666666666667</v>
      </c>
      <c r="BS103" s="12">
        <v>7.875</v>
      </c>
      <c r="BT103" s="147">
        <v>0.33333333333333304</v>
      </c>
      <c r="BU103" s="121">
        <v>3</v>
      </c>
      <c r="BV103" s="158">
        <v>0.99999999999999911</v>
      </c>
      <c r="BW103" s="133">
        <v>57</v>
      </c>
      <c r="BX103"/>
      <c r="BY103" s="162" t="s">
        <v>138</v>
      </c>
      <c r="BZ103" s="106" t="s">
        <v>120</v>
      </c>
      <c r="CA103" s="133"/>
      <c r="CB103" s="11">
        <v>7.541666666666667</v>
      </c>
      <c r="CC103" s="12">
        <v>7.875</v>
      </c>
      <c r="CD103" s="84">
        <v>0.33333333333333304</v>
      </c>
      <c r="CE103" s="121">
        <v>3</v>
      </c>
      <c r="CF103" s="26">
        <v>0.99999999999999911</v>
      </c>
      <c r="CG103" s="133">
        <v>57</v>
      </c>
    </row>
    <row r="104" spans="1:85" x14ac:dyDescent="0.25">
      <c r="A104" s="113" t="s">
        <v>140</v>
      </c>
      <c r="B104" s="111" t="s">
        <v>141</v>
      </c>
      <c r="C104" s="133"/>
      <c r="D104" s="11">
        <v>8.3332999999999995</v>
      </c>
      <c r="E104" s="12">
        <v>8.3332999999999995</v>
      </c>
      <c r="F104" s="147">
        <v>0</v>
      </c>
      <c r="G104" s="121">
        <v>4</v>
      </c>
      <c r="H104" s="158">
        <v>0</v>
      </c>
      <c r="I104" s="41">
        <v>1</v>
      </c>
      <c r="J104" s="133">
        <v>9</v>
      </c>
      <c r="K104" s="9">
        <f t="shared" si="21"/>
        <v>0.1111111111111111</v>
      </c>
      <c r="L104" s="133"/>
      <c r="M104" s="133">
        <v>2</v>
      </c>
      <c r="N104" s="133">
        <v>1</v>
      </c>
      <c r="O104" s="133">
        <v>3</v>
      </c>
      <c r="P104" s="133"/>
      <c r="Q104" s="133">
        <v>4</v>
      </c>
      <c r="R104" s="133"/>
      <c r="S104" s="133"/>
      <c r="T104" s="133"/>
      <c r="U104" s="133"/>
      <c r="V104" s="133">
        <f t="shared" si="22"/>
        <v>10</v>
      </c>
      <c r="W104" s="24">
        <f t="shared" si="23"/>
        <v>0</v>
      </c>
      <c r="X104" s="35">
        <f t="shared" si="24"/>
        <v>0.25</v>
      </c>
      <c r="Y104" s="35">
        <f t="shared" si="25"/>
        <v>0</v>
      </c>
      <c r="Z104" s="36" t="e">
        <f t="shared" si="26"/>
        <v>#DIV/0!</v>
      </c>
      <c r="AA104" s="1"/>
      <c r="AB104" s="113" t="s">
        <v>140</v>
      </c>
      <c r="AC104" s="111" t="s">
        <v>141</v>
      </c>
      <c r="AD104" s="133">
        <v>1</v>
      </c>
      <c r="AE104" s="10">
        <v>7.333333333333333</v>
      </c>
      <c r="AF104" s="80">
        <v>7</v>
      </c>
      <c r="AG104" s="27">
        <v>-0.33333333333333304</v>
      </c>
      <c r="AH104" s="121">
        <v>4</v>
      </c>
      <c r="AI104" s="158">
        <v>-1.3333333333333321</v>
      </c>
      <c r="AJ104" s="133">
        <v>164</v>
      </c>
      <c r="AK104" s="1"/>
      <c r="AL104" s="113" t="s">
        <v>140</v>
      </c>
      <c r="AM104" s="111" t="s">
        <v>141</v>
      </c>
      <c r="AN104" s="133">
        <v>2</v>
      </c>
      <c r="AO104" s="15">
        <v>8.3332999999999995</v>
      </c>
      <c r="AP104" s="18">
        <v>8.3332999999999995</v>
      </c>
      <c r="AQ104" s="52">
        <v>0</v>
      </c>
      <c r="AR104" s="53">
        <v>4</v>
      </c>
      <c r="AS104" s="159">
        <v>0</v>
      </c>
      <c r="AT104" s="134">
        <v>92</v>
      </c>
      <c r="AV104" s="113" t="s">
        <v>140</v>
      </c>
      <c r="AW104" s="111" t="s">
        <v>141</v>
      </c>
      <c r="AX104" s="133"/>
      <c r="AY104" s="11">
        <v>8.3332999999999995</v>
      </c>
      <c r="AZ104" s="12">
        <v>8.3332999999999995</v>
      </c>
      <c r="BA104" s="147">
        <v>0</v>
      </c>
      <c r="BB104" s="121">
        <v>4</v>
      </c>
      <c r="BC104" s="158">
        <v>0</v>
      </c>
      <c r="BD104" s="133">
        <v>81</v>
      </c>
      <c r="BF104" s="113" t="s">
        <v>140</v>
      </c>
      <c r="BG104" s="111" t="s">
        <v>141</v>
      </c>
      <c r="BH104" s="133"/>
      <c r="BI104" s="11">
        <v>8.3332999999999995</v>
      </c>
      <c r="BJ104" s="12">
        <v>8.3332999999999995</v>
      </c>
      <c r="BK104" s="147">
        <v>0</v>
      </c>
      <c r="BL104" s="121">
        <v>4</v>
      </c>
      <c r="BM104" s="158">
        <v>0</v>
      </c>
      <c r="BO104" s="113" t="s">
        <v>140</v>
      </c>
      <c r="BP104" s="111" t="s">
        <v>141</v>
      </c>
      <c r="BQ104" s="133"/>
      <c r="BR104" s="11">
        <v>8.3332999999999995</v>
      </c>
      <c r="BS104" s="12">
        <v>8.3332999999999995</v>
      </c>
      <c r="BT104" s="147">
        <v>0</v>
      </c>
      <c r="BU104" s="121">
        <v>4</v>
      </c>
      <c r="BV104" s="158">
        <v>0</v>
      </c>
      <c r="BW104" s="133">
        <v>85</v>
      </c>
      <c r="BY104" s="113" t="s">
        <v>140</v>
      </c>
      <c r="BZ104" s="111" t="s">
        <v>141</v>
      </c>
      <c r="CA104" s="133"/>
      <c r="CB104" s="11">
        <v>8.3332999999999995</v>
      </c>
      <c r="CC104" s="12">
        <v>8.3332999999999995</v>
      </c>
      <c r="CD104" s="147">
        <v>0</v>
      </c>
      <c r="CE104" s="121">
        <v>4</v>
      </c>
      <c r="CF104" s="26">
        <v>0</v>
      </c>
      <c r="CG104" s="133">
        <v>84</v>
      </c>
    </row>
    <row r="105" spans="1:85" x14ac:dyDescent="0.25">
      <c r="A105" s="123" t="s">
        <v>142</v>
      </c>
      <c r="B105" s="106" t="s">
        <v>64</v>
      </c>
      <c r="C105" s="134">
        <v>2</v>
      </c>
      <c r="D105" s="15">
        <v>5.5721999999999996</v>
      </c>
      <c r="E105" s="18">
        <v>7</v>
      </c>
      <c r="F105" s="52">
        <f>+E105-D105</f>
        <v>1.4278000000000004</v>
      </c>
      <c r="G105" s="53">
        <v>4</v>
      </c>
      <c r="H105" s="284">
        <f>+F105*G105</f>
        <v>5.7112000000000016</v>
      </c>
      <c r="I105" s="61">
        <v>84</v>
      </c>
      <c r="J105" s="134">
        <v>55</v>
      </c>
      <c r="K105" s="28">
        <f t="shared" si="21"/>
        <v>1.5272727272727273</v>
      </c>
      <c r="L105" s="134">
        <v>40</v>
      </c>
      <c r="M105" s="134">
        <v>25</v>
      </c>
      <c r="N105" s="134">
        <v>26</v>
      </c>
      <c r="O105" s="134">
        <v>19</v>
      </c>
      <c r="P105" s="134">
        <v>17</v>
      </c>
      <c r="Q105" s="134">
        <v>10</v>
      </c>
      <c r="R105" s="134">
        <v>1</v>
      </c>
      <c r="S105" s="134">
        <v>1</v>
      </c>
      <c r="T105" s="134"/>
      <c r="U105" s="134"/>
      <c r="V105" s="134">
        <f t="shared" si="22"/>
        <v>139</v>
      </c>
      <c r="W105" s="32">
        <f t="shared" si="23"/>
        <v>0.61538461538461542</v>
      </c>
      <c r="X105" s="33">
        <f t="shared" si="24"/>
        <v>0.57777777777777772</v>
      </c>
      <c r="Y105" s="33">
        <f t="shared" si="25"/>
        <v>0.62962962962962965</v>
      </c>
      <c r="Z105" s="34">
        <f t="shared" si="26"/>
        <v>0.5</v>
      </c>
      <c r="AA105" s="1"/>
      <c r="AB105" s="123" t="s">
        <v>142</v>
      </c>
      <c r="AC105" s="106" t="s">
        <v>64</v>
      </c>
      <c r="AD105" s="133">
        <v>17</v>
      </c>
      <c r="AE105" s="7">
        <v>5.5777777777777766</v>
      </c>
      <c r="AF105" s="12">
        <v>7</v>
      </c>
      <c r="AG105" s="147">
        <v>1.4222222222222234</v>
      </c>
      <c r="AH105" s="121">
        <v>4</v>
      </c>
      <c r="AI105" s="158">
        <v>5.6888888888888935</v>
      </c>
      <c r="AJ105" s="133">
        <v>6</v>
      </c>
      <c r="AK105" s="1"/>
      <c r="AL105" s="123" t="s">
        <v>142</v>
      </c>
      <c r="AM105" s="106" t="s">
        <v>64</v>
      </c>
      <c r="AN105" s="133">
        <v>19</v>
      </c>
      <c r="AO105" s="15">
        <v>5.6555999999999997</v>
      </c>
      <c r="AP105" s="18">
        <v>7</v>
      </c>
      <c r="AQ105" s="52">
        <v>1.3444000000000003</v>
      </c>
      <c r="AR105" s="53">
        <v>4</v>
      </c>
      <c r="AS105" s="159">
        <v>5.377600000000001</v>
      </c>
      <c r="AT105" s="134">
        <v>5</v>
      </c>
      <c r="AV105" s="123" t="s">
        <v>142</v>
      </c>
      <c r="AW105" s="106" t="s">
        <v>64</v>
      </c>
      <c r="AX105" s="133"/>
      <c r="AY105" s="11">
        <v>5.6555999999999997</v>
      </c>
      <c r="AZ105" s="12">
        <v>7</v>
      </c>
      <c r="BA105" s="147">
        <v>1.3444000000000003</v>
      </c>
      <c r="BB105" s="121">
        <v>4</v>
      </c>
      <c r="BC105" s="158">
        <v>5.377600000000001</v>
      </c>
      <c r="BD105" s="133">
        <v>6</v>
      </c>
      <c r="BF105" s="123" t="s">
        <v>142</v>
      </c>
      <c r="BG105" s="106" t="s">
        <v>64</v>
      </c>
      <c r="BH105" s="133"/>
      <c r="BI105" s="11">
        <v>5.6555999999999997</v>
      </c>
      <c r="BJ105" s="12">
        <v>7</v>
      </c>
      <c r="BK105" s="147">
        <v>1.3444000000000003</v>
      </c>
      <c r="BL105" s="121">
        <v>4</v>
      </c>
      <c r="BM105" s="158">
        <v>5.377600000000001</v>
      </c>
      <c r="BO105" s="123" t="s">
        <v>142</v>
      </c>
      <c r="BP105" s="106" t="s">
        <v>64</v>
      </c>
      <c r="BQ105" s="134">
        <v>1</v>
      </c>
      <c r="BR105" s="15">
        <v>5.8221999999999996</v>
      </c>
      <c r="BS105" s="18">
        <v>7</v>
      </c>
      <c r="BT105" s="52">
        <v>1.1778000000000004</v>
      </c>
      <c r="BU105" s="53">
        <v>4</v>
      </c>
      <c r="BV105" s="159">
        <v>4.7112000000000016</v>
      </c>
      <c r="BW105" s="134">
        <v>8</v>
      </c>
      <c r="BY105" s="123" t="s">
        <v>142</v>
      </c>
      <c r="BZ105" s="106" t="s">
        <v>64</v>
      </c>
      <c r="CA105" s="134">
        <v>2</v>
      </c>
      <c r="CB105" s="15">
        <v>5.5721999999999996</v>
      </c>
      <c r="CC105" s="18">
        <v>7</v>
      </c>
      <c r="CD105" s="52">
        <f>+CC105-CB105</f>
        <v>1.4278000000000004</v>
      </c>
      <c r="CE105" s="53">
        <v>4</v>
      </c>
      <c r="CF105" s="284">
        <f>+CD105*CE105</f>
        <v>5.7112000000000016</v>
      </c>
      <c r="CG105" s="134">
        <v>6</v>
      </c>
    </row>
    <row r="106" spans="1:85" x14ac:dyDescent="0.25">
      <c r="A106" s="112" t="s">
        <v>406</v>
      </c>
      <c r="B106" s="106" t="s">
        <v>407</v>
      </c>
      <c r="C106" s="134">
        <v>1</v>
      </c>
      <c r="D106" s="190">
        <v>8.5714000000000006</v>
      </c>
      <c r="E106" s="188">
        <v>8</v>
      </c>
      <c r="F106" s="52">
        <f>+E106-D106</f>
        <v>-0.57140000000000057</v>
      </c>
      <c r="G106" s="53">
        <v>3</v>
      </c>
      <c r="H106" s="284">
        <f>+F106*G106</f>
        <v>-1.7142000000000017</v>
      </c>
      <c r="I106" s="61">
        <v>3</v>
      </c>
      <c r="J106" s="134">
        <v>4</v>
      </c>
      <c r="K106" s="28">
        <f t="shared" si="21"/>
        <v>0.75</v>
      </c>
      <c r="L106" s="134">
        <v>3</v>
      </c>
      <c r="M106" s="134"/>
      <c r="N106" s="134"/>
      <c r="O106" s="134">
        <v>4</v>
      </c>
      <c r="P106" s="134"/>
      <c r="Q106" s="134"/>
      <c r="R106" s="134"/>
      <c r="S106" s="134"/>
      <c r="T106" s="134"/>
      <c r="U106" s="134"/>
      <c r="V106" s="134">
        <f t="shared" si="22"/>
        <v>7</v>
      </c>
      <c r="W106" s="32">
        <f t="shared" si="23"/>
        <v>1</v>
      </c>
      <c r="X106" s="33">
        <f t="shared" si="24"/>
        <v>0</v>
      </c>
      <c r="Y106" s="33" t="e">
        <f t="shared" si="25"/>
        <v>#DIV/0!</v>
      </c>
      <c r="Z106" s="34" t="e">
        <f t="shared" si="26"/>
        <v>#DIV/0!</v>
      </c>
      <c r="AA106" s="1"/>
      <c r="AB106" s="112" t="s">
        <v>406</v>
      </c>
      <c r="AC106" s="106" t="s">
        <v>407</v>
      </c>
      <c r="AD106" s="133"/>
      <c r="AE106" s="7"/>
      <c r="AF106" s="12"/>
      <c r="AG106" s="147"/>
      <c r="AH106" s="121"/>
      <c r="AI106" s="158"/>
      <c r="AJ106" s="133"/>
      <c r="AK106" s="1"/>
      <c r="AL106" s="112" t="s">
        <v>406</v>
      </c>
      <c r="AM106" s="106" t="s">
        <v>407</v>
      </c>
      <c r="AN106" s="133"/>
      <c r="AO106" s="15"/>
      <c r="AP106" s="18"/>
      <c r="AQ106" s="52"/>
      <c r="AR106" s="53"/>
      <c r="AS106" s="159"/>
      <c r="AT106" s="134"/>
      <c r="AU106" s="89"/>
      <c r="AV106" s="112" t="s">
        <v>406</v>
      </c>
      <c r="AW106" s="106" t="s">
        <v>407</v>
      </c>
      <c r="AX106" s="133"/>
      <c r="AY106" s="11"/>
      <c r="AZ106" s="12"/>
      <c r="BA106" s="147"/>
      <c r="BB106" s="121"/>
      <c r="BC106" s="158"/>
      <c r="BD106" s="133"/>
      <c r="BE106" s="89"/>
      <c r="BF106" s="112" t="s">
        <v>406</v>
      </c>
      <c r="BG106" s="106" t="s">
        <v>407</v>
      </c>
      <c r="BH106" s="133"/>
      <c r="BI106" s="11"/>
      <c r="BJ106" s="12"/>
      <c r="BK106" s="147"/>
      <c r="BL106" s="121"/>
      <c r="BM106" s="158"/>
      <c r="BN106" s="89"/>
      <c r="BO106" s="112" t="s">
        <v>406</v>
      </c>
      <c r="BP106" s="106" t="s">
        <v>407</v>
      </c>
      <c r="BQ106" s="134">
        <v>1</v>
      </c>
      <c r="BR106" s="190">
        <v>8.3332999999999995</v>
      </c>
      <c r="BS106" s="188">
        <v>8</v>
      </c>
      <c r="BT106" s="54">
        <v>-0.33329999999999949</v>
      </c>
      <c r="BU106" s="53">
        <v>3</v>
      </c>
      <c r="BV106" s="159">
        <v>-0.99989999999999846</v>
      </c>
      <c r="BW106" s="134">
        <v>137</v>
      </c>
      <c r="BX106" s="89"/>
      <c r="BY106" s="112" t="s">
        <v>406</v>
      </c>
      <c r="BZ106" s="106" t="s">
        <v>407</v>
      </c>
      <c r="CA106" s="134">
        <v>1</v>
      </c>
      <c r="CB106" s="190">
        <v>8.5714000000000006</v>
      </c>
      <c r="CC106" s="188">
        <v>8</v>
      </c>
      <c r="CD106" s="52">
        <f>+CC106-CB106</f>
        <v>-0.57140000000000057</v>
      </c>
      <c r="CE106" s="53">
        <v>3</v>
      </c>
      <c r="CF106" s="284">
        <f>+CD106*CE106</f>
        <v>-1.7142000000000017</v>
      </c>
      <c r="CG106" s="134">
        <v>155</v>
      </c>
    </row>
    <row r="107" spans="1:85" x14ac:dyDescent="0.25">
      <c r="A107" s="109" t="s">
        <v>143</v>
      </c>
      <c r="B107" s="106" t="s">
        <v>144</v>
      </c>
      <c r="C107" s="133"/>
      <c r="D107" s="11">
        <v>7.677777777777778</v>
      </c>
      <c r="E107" s="12">
        <v>8</v>
      </c>
      <c r="F107" s="84">
        <v>0.32222222222222197</v>
      </c>
      <c r="G107" s="121">
        <v>3</v>
      </c>
      <c r="H107" s="158">
        <v>0.9666666666666659</v>
      </c>
      <c r="I107" s="41">
        <v>5</v>
      </c>
      <c r="J107" s="133">
        <v>33</v>
      </c>
      <c r="K107" s="9">
        <f t="shared" si="21"/>
        <v>0.15151515151515152</v>
      </c>
      <c r="L107" s="133">
        <v>3</v>
      </c>
      <c r="M107" s="133">
        <v>27</v>
      </c>
      <c r="N107" s="133"/>
      <c r="O107" s="133">
        <v>4</v>
      </c>
      <c r="P107" s="133">
        <v>2</v>
      </c>
      <c r="Q107" s="133">
        <v>1</v>
      </c>
      <c r="R107" s="133"/>
      <c r="S107" s="133">
        <v>1</v>
      </c>
      <c r="T107" s="133"/>
      <c r="U107" s="133"/>
      <c r="V107" s="133">
        <f t="shared" si="22"/>
        <v>38</v>
      </c>
      <c r="W107" s="24">
        <f t="shared" si="23"/>
        <v>0.1</v>
      </c>
      <c r="X107" s="35">
        <f t="shared" si="24"/>
        <v>0</v>
      </c>
      <c r="Y107" s="35">
        <f t="shared" si="25"/>
        <v>0.66666666666666663</v>
      </c>
      <c r="Z107" s="36">
        <f t="shared" si="26"/>
        <v>0</v>
      </c>
      <c r="AA107" s="1"/>
      <c r="AB107" s="109" t="s">
        <v>143</v>
      </c>
      <c r="AC107" s="106" t="s">
        <v>144</v>
      </c>
      <c r="AD107" s="133">
        <v>5</v>
      </c>
      <c r="AE107" s="7">
        <v>7.677777777777778</v>
      </c>
      <c r="AF107" s="12">
        <v>8</v>
      </c>
      <c r="AG107" s="147">
        <v>0.32222222222222197</v>
      </c>
      <c r="AH107" s="121">
        <v>3</v>
      </c>
      <c r="AI107" s="158">
        <v>0.9666666666666659</v>
      </c>
      <c r="AJ107" s="133">
        <v>70</v>
      </c>
      <c r="AK107" s="1"/>
      <c r="AL107" s="109" t="s">
        <v>143</v>
      </c>
      <c r="AM107" s="106" t="s">
        <v>144</v>
      </c>
      <c r="AN107" s="133">
        <v>5</v>
      </c>
      <c r="AO107" s="11">
        <v>7.677777777777778</v>
      </c>
      <c r="AP107" s="12">
        <v>8</v>
      </c>
      <c r="AQ107" s="147">
        <v>0.32222222222222197</v>
      </c>
      <c r="AR107" s="121">
        <v>3</v>
      </c>
      <c r="AS107" s="158">
        <v>0.9666666666666659</v>
      </c>
      <c r="AT107" s="104">
        <v>70</v>
      </c>
      <c r="AV107" s="109" t="s">
        <v>143</v>
      </c>
      <c r="AW107" s="106" t="s">
        <v>144</v>
      </c>
      <c r="AX107" s="133"/>
      <c r="AY107" s="11">
        <v>7.677777777777778</v>
      </c>
      <c r="AZ107" s="12">
        <v>8</v>
      </c>
      <c r="BA107" s="147">
        <v>0.32222222222222197</v>
      </c>
      <c r="BB107" s="121">
        <v>3</v>
      </c>
      <c r="BC107" s="158">
        <v>0.9666666666666659</v>
      </c>
      <c r="BD107" s="133">
        <v>60</v>
      </c>
      <c r="BF107" s="109" t="s">
        <v>143</v>
      </c>
      <c r="BG107" s="106" t="s">
        <v>144</v>
      </c>
      <c r="BH107" s="133"/>
      <c r="BI107" s="11">
        <v>7.677777777777778</v>
      </c>
      <c r="BJ107" s="12">
        <v>8</v>
      </c>
      <c r="BK107" s="147">
        <v>0.32222222222222197</v>
      </c>
      <c r="BL107" s="121">
        <v>3</v>
      </c>
      <c r="BM107" s="158">
        <v>0.9666666666666659</v>
      </c>
      <c r="BO107" s="109" t="s">
        <v>143</v>
      </c>
      <c r="BP107" s="106" t="s">
        <v>144</v>
      </c>
      <c r="BQ107" s="133"/>
      <c r="BR107" s="11">
        <v>7.677777777777778</v>
      </c>
      <c r="BS107" s="12">
        <v>8</v>
      </c>
      <c r="BT107" s="147">
        <v>0.32222222222222197</v>
      </c>
      <c r="BU107" s="121">
        <v>3</v>
      </c>
      <c r="BV107" s="158">
        <v>0.9666666666666659</v>
      </c>
      <c r="BW107" s="133">
        <v>62</v>
      </c>
      <c r="BY107" s="109" t="s">
        <v>143</v>
      </c>
      <c r="BZ107" s="106" t="s">
        <v>144</v>
      </c>
      <c r="CA107" s="133"/>
      <c r="CB107" s="11">
        <v>7.677777777777778</v>
      </c>
      <c r="CC107" s="12">
        <v>8</v>
      </c>
      <c r="CD107" s="84">
        <v>0.32222222222222197</v>
      </c>
      <c r="CE107" s="121">
        <v>3</v>
      </c>
      <c r="CF107" s="26">
        <v>0.9666666666666659</v>
      </c>
      <c r="CG107" s="133">
        <v>62</v>
      </c>
    </row>
    <row r="108" spans="1:85" x14ac:dyDescent="0.25">
      <c r="A108" s="109" t="s">
        <v>145</v>
      </c>
      <c r="B108" s="106" t="s">
        <v>104</v>
      </c>
      <c r="C108" s="133"/>
      <c r="D108" s="11">
        <v>6.5</v>
      </c>
      <c r="E108" s="12">
        <v>7.25</v>
      </c>
      <c r="F108" s="84">
        <v>0.75</v>
      </c>
      <c r="G108" s="121">
        <v>4</v>
      </c>
      <c r="H108" s="158">
        <v>3</v>
      </c>
      <c r="I108" s="41">
        <v>6</v>
      </c>
      <c r="J108" s="133">
        <v>6</v>
      </c>
      <c r="K108" s="9">
        <f t="shared" si="21"/>
        <v>1</v>
      </c>
      <c r="L108" s="133">
        <v>1</v>
      </c>
      <c r="M108" s="133">
        <v>6</v>
      </c>
      <c r="N108" s="133">
        <v>1</v>
      </c>
      <c r="O108" s="133"/>
      <c r="P108" s="133">
        <v>4</v>
      </c>
      <c r="Q108" s="133"/>
      <c r="R108" s="133"/>
      <c r="S108" s="133"/>
      <c r="T108" s="133"/>
      <c r="U108" s="133"/>
      <c r="V108" s="133">
        <f t="shared" si="22"/>
        <v>12</v>
      </c>
      <c r="W108" s="24">
        <f t="shared" si="23"/>
        <v>0.14285714285714285</v>
      </c>
      <c r="X108" s="35">
        <f t="shared" si="24"/>
        <v>1</v>
      </c>
      <c r="Y108" s="35">
        <f t="shared" si="25"/>
        <v>1</v>
      </c>
      <c r="Z108" s="36" t="e">
        <f t="shared" si="26"/>
        <v>#DIV/0!</v>
      </c>
      <c r="AA108" s="1"/>
      <c r="AB108" s="109" t="s">
        <v>145</v>
      </c>
      <c r="AC108" s="106" t="s">
        <v>104</v>
      </c>
      <c r="AD108" s="133">
        <v>1</v>
      </c>
      <c r="AE108" s="17">
        <v>6.5</v>
      </c>
      <c r="AF108" s="12">
        <v>7.25</v>
      </c>
      <c r="AG108" s="147">
        <v>0.75</v>
      </c>
      <c r="AH108" s="121">
        <v>4</v>
      </c>
      <c r="AI108" s="158">
        <v>3</v>
      </c>
      <c r="AJ108" s="133">
        <v>24</v>
      </c>
      <c r="AK108" s="1"/>
      <c r="AL108" s="109" t="s">
        <v>145</v>
      </c>
      <c r="AM108" s="106" t="s">
        <v>104</v>
      </c>
      <c r="AN108" s="133">
        <v>1</v>
      </c>
      <c r="AO108" s="11">
        <v>6.5</v>
      </c>
      <c r="AP108" s="12">
        <v>7.25</v>
      </c>
      <c r="AQ108" s="147">
        <v>0.75</v>
      </c>
      <c r="AR108" s="121">
        <v>4</v>
      </c>
      <c r="AS108" s="158">
        <v>3</v>
      </c>
      <c r="AT108" s="104">
        <v>24</v>
      </c>
      <c r="AV108" s="109" t="s">
        <v>145</v>
      </c>
      <c r="AW108" s="106" t="s">
        <v>104</v>
      </c>
      <c r="AX108" s="133"/>
      <c r="AY108" s="11">
        <v>6.5</v>
      </c>
      <c r="AZ108" s="12">
        <v>7.25</v>
      </c>
      <c r="BA108" s="147">
        <v>0.75</v>
      </c>
      <c r="BB108" s="121">
        <v>4</v>
      </c>
      <c r="BC108" s="158">
        <v>3</v>
      </c>
      <c r="BD108" s="133">
        <v>22</v>
      </c>
      <c r="BF108" s="109" t="s">
        <v>145</v>
      </c>
      <c r="BG108" s="106" t="s">
        <v>104</v>
      </c>
      <c r="BH108" s="133"/>
      <c r="BI108" s="11">
        <v>6.5</v>
      </c>
      <c r="BJ108" s="12">
        <v>7.25</v>
      </c>
      <c r="BK108" s="147">
        <v>0.75</v>
      </c>
      <c r="BL108" s="121">
        <v>4</v>
      </c>
      <c r="BM108" s="158">
        <v>3</v>
      </c>
      <c r="BO108" s="109" t="s">
        <v>145</v>
      </c>
      <c r="BP108" s="106" t="s">
        <v>104</v>
      </c>
      <c r="BQ108" s="133"/>
      <c r="BR108" s="11">
        <v>6.5</v>
      </c>
      <c r="BS108" s="12">
        <v>7.25</v>
      </c>
      <c r="BT108" s="147">
        <v>0.75</v>
      </c>
      <c r="BU108" s="121">
        <v>4</v>
      </c>
      <c r="BV108" s="158">
        <v>3</v>
      </c>
      <c r="BW108" s="133">
        <v>20</v>
      </c>
      <c r="BY108" s="109" t="s">
        <v>145</v>
      </c>
      <c r="BZ108" s="106" t="s">
        <v>104</v>
      </c>
      <c r="CA108" s="133"/>
      <c r="CB108" s="11">
        <v>6.5</v>
      </c>
      <c r="CC108" s="12">
        <v>7.25</v>
      </c>
      <c r="CD108" s="84">
        <v>0.75</v>
      </c>
      <c r="CE108" s="121">
        <v>4</v>
      </c>
      <c r="CF108" s="26">
        <v>3</v>
      </c>
      <c r="CG108" s="133">
        <v>22</v>
      </c>
    </row>
    <row r="109" spans="1:85" x14ac:dyDescent="0.25">
      <c r="A109" s="112" t="s">
        <v>366</v>
      </c>
      <c r="B109" s="106" t="s">
        <v>367</v>
      </c>
      <c r="C109" s="133"/>
      <c r="D109" s="11">
        <v>7.6666999999999996</v>
      </c>
      <c r="E109" s="12">
        <v>7.6666999999999996</v>
      </c>
      <c r="F109" s="147">
        <v>0</v>
      </c>
      <c r="G109" s="121">
        <v>3</v>
      </c>
      <c r="H109" s="158">
        <v>0</v>
      </c>
      <c r="I109" s="64">
        <v>6</v>
      </c>
      <c r="J109" s="63">
        <v>6</v>
      </c>
      <c r="K109" s="231">
        <f t="shared" si="21"/>
        <v>1</v>
      </c>
      <c r="L109" s="63">
        <v>4</v>
      </c>
      <c r="M109" s="63">
        <v>5</v>
      </c>
      <c r="N109" s="1"/>
      <c r="O109" s="63">
        <v>1</v>
      </c>
      <c r="P109" s="63">
        <v>2</v>
      </c>
      <c r="Q109" s="1"/>
      <c r="R109" s="1"/>
      <c r="S109" s="1"/>
      <c r="T109" s="1"/>
      <c r="U109" s="1"/>
      <c r="V109" s="133">
        <f t="shared" si="22"/>
        <v>12</v>
      </c>
      <c r="W109" s="24">
        <f t="shared" si="23"/>
        <v>0.44444444444444442</v>
      </c>
      <c r="X109" s="35">
        <f t="shared" si="24"/>
        <v>0</v>
      </c>
      <c r="Y109" s="35">
        <f t="shared" si="25"/>
        <v>1</v>
      </c>
      <c r="Z109" s="36" t="e">
        <f t="shared" si="26"/>
        <v>#DIV/0!</v>
      </c>
      <c r="AA109" s="1"/>
      <c r="AB109" s="112" t="s">
        <v>366</v>
      </c>
      <c r="AC109" s="106" t="s">
        <v>367</v>
      </c>
      <c r="AD109" s="1"/>
      <c r="AE109" s="1"/>
      <c r="AF109" s="1"/>
      <c r="AG109" s="1"/>
      <c r="AH109" s="1"/>
      <c r="AI109" s="1"/>
      <c r="AJ109" s="1"/>
      <c r="AK109" s="1"/>
      <c r="AL109" s="112" t="s">
        <v>366</v>
      </c>
      <c r="AM109" s="106" t="s">
        <v>367</v>
      </c>
      <c r="AN109" s="133">
        <v>2</v>
      </c>
      <c r="AO109" s="15">
        <v>7.6666999999999996</v>
      </c>
      <c r="AP109" s="18">
        <v>7.6666999999999996</v>
      </c>
      <c r="AQ109" s="52">
        <v>0</v>
      </c>
      <c r="AR109" s="53">
        <v>3</v>
      </c>
      <c r="AS109" s="159">
        <v>0</v>
      </c>
      <c r="AT109" s="134">
        <v>92</v>
      </c>
      <c r="AV109" s="112" t="s">
        <v>366</v>
      </c>
      <c r="AW109" s="106" t="s">
        <v>367</v>
      </c>
      <c r="AX109" s="133"/>
      <c r="AY109" s="11">
        <v>7.6666999999999996</v>
      </c>
      <c r="AZ109" s="12">
        <v>7.6666999999999996</v>
      </c>
      <c r="BA109" s="147">
        <v>0</v>
      </c>
      <c r="BB109" s="121">
        <v>3</v>
      </c>
      <c r="BC109" s="158">
        <v>0</v>
      </c>
      <c r="BD109" s="133">
        <v>81</v>
      </c>
      <c r="BF109" s="112" t="s">
        <v>366</v>
      </c>
      <c r="BG109" s="106" t="s">
        <v>367</v>
      </c>
      <c r="BH109" s="133"/>
      <c r="BI109" s="11">
        <v>7.6666999999999996</v>
      </c>
      <c r="BJ109" s="12">
        <v>7.6666999999999996</v>
      </c>
      <c r="BK109" s="147">
        <v>0</v>
      </c>
      <c r="BL109" s="121">
        <v>3</v>
      </c>
      <c r="BM109" s="158">
        <v>0</v>
      </c>
      <c r="BO109" s="112" t="s">
        <v>366</v>
      </c>
      <c r="BP109" s="106" t="s">
        <v>367</v>
      </c>
      <c r="BQ109" s="133"/>
      <c r="BR109" s="11">
        <v>7.6666999999999996</v>
      </c>
      <c r="BS109" s="12">
        <v>7.6666999999999996</v>
      </c>
      <c r="BT109" s="147">
        <v>0</v>
      </c>
      <c r="BU109" s="121">
        <v>3</v>
      </c>
      <c r="BV109" s="158">
        <v>0</v>
      </c>
      <c r="BW109" s="133">
        <v>85</v>
      </c>
      <c r="BY109" s="112" t="s">
        <v>366</v>
      </c>
      <c r="BZ109" s="106" t="s">
        <v>367</v>
      </c>
      <c r="CA109" s="133"/>
      <c r="CB109" s="11">
        <v>7.6666999999999996</v>
      </c>
      <c r="CC109" s="12">
        <v>7.6666999999999996</v>
      </c>
      <c r="CD109" s="147">
        <v>0</v>
      </c>
      <c r="CE109" s="121">
        <v>3</v>
      </c>
      <c r="CF109" s="26">
        <v>0</v>
      </c>
      <c r="CG109" s="133">
        <v>84</v>
      </c>
    </row>
    <row r="110" spans="1:85" x14ac:dyDescent="0.25">
      <c r="A110" s="120" t="s">
        <v>428</v>
      </c>
      <c r="B110" s="106" t="s">
        <v>429</v>
      </c>
      <c r="C110" s="134"/>
      <c r="D110" s="15">
        <v>9</v>
      </c>
      <c r="E110" s="18">
        <v>9</v>
      </c>
      <c r="F110" s="52">
        <f>+E110-D110</f>
        <v>0</v>
      </c>
      <c r="G110" s="53">
        <v>1</v>
      </c>
      <c r="H110" s="284">
        <f>+F110*G110</f>
        <v>0</v>
      </c>
      <c r="I110" s="61">
        <v>1</v>
      </c>
      <c r="J110" s="134">
        <v>1</v>
      </c>
      <c r="K110" s="28">
        <f t="shared" si="21"/>
        <v>1</v>
      </c>
      <c r="L110" s="134">
        <v>1</v>
      </c>
      <c r="M110" s="134">
        <v>1</v>
      </c>
      <c r="N110" s="134"/>
      <c r="O110" s="134"/>
      <c r="P110" s="134"/>
      <c r="Q110" s="134"/>
      <c r="R110" s="134"/>
      <c r="S110" s="134"/>
      <c r="T110" s="134"/>
      <c r="U110" s="134"/>
      <c r="V110" s="134">
        <f t="shared" si="22"/>
        <v>2</v>
      </c>
      <c r="W110" s="32">
        <f t="shared" si="23"/>
        <v>0.5</v>
      </c>
      <c r="X110" s="33" t="e">
        <f t="shared" si="24"/>
        <v>#DIV/0!</v>
      </c>
      <c r="Y110" s="33" t="e">
        <f t="shared" si="25"/>
        <v>#DIV/0!</v>
      </c>
      <c r="Z110" s="34" t="e">
        <f t="shared" si="26"/>
        <v>#DIV/0!</v>
      </c>
      <c r="AA110" s="1"/>
      <c r="AB110" s="120" t="s">
        <v>428</v>
      </c>
      <c r="AC110" s="106" t="s">
        <v>429</v>
      </c>
      <c r="AD110" s="1"/>
      <c r="AE110" s="1"/>
      <c r="AF110" s="1"/>
      <c r="AG110" s="1"/>
      <c r="AH110" s="1"/>
      <c r="AI110" s="1"/>
      <c r="AJ110" s="1"/>
      <c r="AK110" s="1"/>
      <c r="AL110" s="120" t="s">
        <v>428</v>
      </c>
      <c r="AM110" s="106" t="s">
        <v>429</v>
      </c>
      <c r="AN110" s="133"/>
      <c r="AO110" s="15"/>
      <c r="AP110" s="18"/>
      <c r="AQ110" s="52"/>
      <c r="AR110" s="53"/>
      <c r="AS110" s="159"/>
      <c r="AT110" s="134"/>
      <c r="AU110" s="89"/>
      <c r="AV110" s="120" t="s">
        <v>428</v>
      </c>
      <c r="AW110" s="106" t="s">
        <v>429</v>
      </c>
      <c r="AX110" s="133"/>
      <c r="AY110" s="11"/>
      <c r="AZ110" s="12"/>
      <c r="BA110" s="147"/>
      <c r="BB110" s="121"/>
      <c r="BC110" s="158"/>
      <c r="BD110" s="133"/>
      <c r="BE110" s="89"/>
      <c r="BF110" s="120" t="s">
        <v>428</v>
      </c>
      <c r="BG110" s="106" t="s">
        <v>429</v>
      </c>
      <c r="BH110" s="133"/>
      <c r="BI110" s="11"/>
      <c r="BJ110" s="12"/>
      <c r="BK110" s="147"/>
      <c r="BL110" s="121"/>
      <c r="BM110" s="158"/>
      <c r="BN110" s="89"/>
      <c r="BO110" s="120" t="s">
        <v>428</v>
      </c>
      <c r="BP110" s="106" t="s">
        <v>429</v>
      </c>
      <c r="BQ110" s="133"/>
      <c r="BR110" s="11"/>
      <c r="BS110" s="12"/>
      <c r="BT110" s="147"/>
      <c r="BU110" s="121"/>
      <c r="BV110" s="158"/>
      <c r="BW110" s="133"/>
      <c r="BX110" s="89"/>
      <c r="BY110" s="112" t="s">
        <v>428</v>
      </c>
      <c r="BZ110" s="106" t="s">
        <v>429</v>
      </c>
      <c r="CA110" s="134"/>
      <c r="CB110" s="15">
        <v>9</v>
      </c>
      <c r="CC110" s="18">
        <v>9</v>
      </c>
      <c r="CD110" s="52">
        <f>+CC110-CB110</f>
        <v>0</v>
      </c>
      <c r="CE110" s="53">
        <v>1</v>
      </c>
      <c r="CF110" s="284">
        <f>+CD110*CE110</f>
        <v>0</v>
      </c>
      <c r="CG110" s="134">
        <v>84</v>
      </c>
    </row>
    <row r="111" spans="1:85" ht="15.75" thickBot="1" x14ac:dyDescent="0.3">
      <c r="A111" s="105" t="s">
        <v>146</v>
      </c>
      <c r="B111" s="106" t="s">
        <v>147</v>
      </c>
      <c r="C111" s="133"/>
      <c r="D111" s="11">
        <v>5.2222222222222232</v>
      </c>
      <c r="E111" s="12">
        <v>6.6666999999999996</v>
      </c>
      <c r="F111" s="147">
        <v>1.4444777777777764</v>
      </c>
      <c r="G111" s="121">
        <v>4</v>
      </c>
      <c r="H111" s="158">
        <v>5.7779111111111057</v>
      </c>
      <c r="I111" s="133">
        <v>7</v>
      </c>
      <c r="J111" s="133">
        <v>14</v>
      </c>
      <c r="K111" s="9">
        <f t="shared" si="21"/>
        <v>0.5</v>
      </c>
      <c r="L111" s="133">
        <v>2</v>
      </c>
      <c r="M111" s="133">
        <v>8</v>
      </c>
      <c r="N111" s="133">
        <v>1</v>
      </c>
      <c r="O111" s="133">
        <v>3</v>
      </c>
      <c r="P111" s="133">
        <v>4</v>
      </c>
      <c r="Q111" s="133">
        <v>3</v>
      </c>
      <c r="R111" s="133"/>
      <c r="S111" s="133"/>
      <c r="T111" s="133"/>
      <c r="U111" s="133"/>
      <c r="V111" s="133">
        <f t="shared" si="22"/>
        <v>21</v>
      </c>
      <c r="W111" s="24">
        <f t="shared" si="23"/>
        <v>0.2</v>
      </c>
      <c r="X111" s="35">
        <f t="shared" si="24"/>
        <v>0.25</v>
      </c>
      <c r="Y111" s="35">
        <f t="shared" si="25"/>
        <v>0.5714285714285714</v>
      </c>
      <c r="Z111" s="36" t="e">
        <f t="shared" si="26"/>
        <v>#DIV/0!</v>
      </c>
      <c r="AA111" s="1"/>
      <c r="AB111" s="105" t="s">
        <v>146</v>
      </c>
      <c r="AC111" s="106" t="s">
        <v>147</v>
      </c>
      <c r="AD111" s="133">
        <v>3</v>
      </c>
      <c r="AE111" s="7">
        <v>5.2222222222222232</v>
      </c>
      <c r="AF111" s="8">
        <v>6.6666999999999996</v>
      </c>
      <c r="AG111" s="31">
        <v>1.4444777777777764</v>
      </c>
      <c r="AH111" s="121">
        <v>4</v>
      </c>
      <c r="AI111" s="158">
        <v>5.7779111111111057</v>
      </c>
      <c r="AJ111" s="133">
        <v>2</v>
      </c>
      <c r="AK111" s="1"/>
      <c r="AL111" s="105" t="s">
        <v>146</v>
      </c>
      <c r="AM111" s="106" t="s">
        <v>147</v>
      </c>
      <c r="AN111" s="133">
        <v>3</v>
      </c>
      <c r="AO111" s="11">
        <v>5.2222222222222232</v>
      </c>
      <c r="AP111" s="12">
        <v>6.6666999999999996</v>
      </c>
      <c r="AQ111" s="147">
        <v>1.4444777777777764</v>
      </c>
      <c r="AR111" s="121">
        <v>4</v>
      </c>
      <c r="AS111" s="158">
        <v>5.7779111111111057</v>
      </c>
      <c r="AT111" s="104">
        <v>2</v>
      </c>
      <c r="AV111" s="105" t="s">
        <v>146</v>
      </c>
      <c r="AW111" s="106" t="s">
        <v>147</v>
      </c>
      <c r="AX111" s="133"/>
      <c r="AY111" s="11">
        <v>5.2222222222222232</v>
      </c>
      <c r="AZ111" s="12">
        <v>6.6666999999999996</v>
      </c>
      <c r="BA111" s="147">
        <v>1.4444777777777764</v>
      </c>
      <c r="BB111" s="121">
        <v>4</v>
      </c>
      <c r="BC111" s="158">
        <v>5.7779111111111057</v>
      </c>
      <c r="BD111" s="133">
        <v>3</v>
      </c>
      <c r="BF111" s="105" t="s">
        <v>146</v>
      </c>
      <c r="BG111" s="106" t="s">
        <v>147</v>
      </c>
      <c r="BH111" s="133"/>
      <c r="BI111" s="11">
        <v>5.2222222222222232</v>
      </c>
      <c r="BJ111" s="12">
        <v>6.6666999999999996</v>
      </c>
      <c r="BK111" s="147">
        <v>1.4444777777777764</v>
      </c>
      <c r="BL111" s="121">
        <v>4</v>
      </c>
      <c r="BM111" s="158">
        <v>5.7779111111111057</v>
      </c>
      <c r="BO111" s="105" t="s">
        <v>146</v>
      </c>
      <c r="BP111" s="106" t="s">
        <v>147</v>
      </c>
      <c r="BQ111" s="133"/>
      <c r="BR111" s="11">
        <v>5.2222222222222232</v>
      </c>
      <c r="BS111" s="12">
        <v>6.6666999999999996</v>
      </c>
      <c r="BT111" s="147">
        <v>1.4444777777777764</v>
      </c>
      <c r="BU111" s="121">
        <v>4</v>
      </c>
      <c r="BV111" s="158">
        <v>5.7779111111111057</v>
      </c>
      <c r="BW111" s="133">
        <v>4</v>
      </c>
      <c r="BY111" s="105" t="s">
        <v>146</v>
      </c>
      <c r="BZ111" s="106" t="s">
        <v>147</v>
      </c>
      <c r="CA111" s="133"/>
      <c r="CB111" s="11">
        <v>5.2222222222222232</v>
      </c>
      <c r="CC111" s="12">
        <v>6.6666999999999996</v>
      </c>
      <c r="CD111" s="147">
        <v>1.4444777777777764</v>
      </c>
      <c r="CE111" s="121">
        <v>4</v>
      </c>
      <c r="CF111" s="26">
        <v>5.7779111111111057</v>
      </c>
      <c r="CG111" s="133">
        <v>4</v>
      </c>
    </row>
    <row r="112" spans="1:85" x14ac:dyDescent="0.25">
      <c r="A112" s="89" t="s">
        <v>423</v>
      </c>
      <c r="C112" s="90" t="s">
        <v>0</v>
      </c>
      <c r="D112" s="2" t="s">
        <v>1</v>
      </c>
      <c r="E112" s="91" t="s">
        <v>2</v>
      </c>
      <c r="F112" s="92" t="s">
        <v>3</v>
      </c>
      <c r="G112" s="93" t="s">
        <v>2</v>
      </c>
      <c r="H112" s="94" t="s">
        <v>4</v>
      </c>
      <c r="I112" s="1"/>
      <c r="J112" s="1"/>
      <c r="K112" s="1"/>
      <c r="L112" s="1" t="s">
        <v>272</v>
      </c>
      <c r="M112" s="1" t="s">
        <v>272</v>
      </c>
      <c r="N112" s="1" t="s">
        <v>275</v>
      </c>
      <c r="O112" s="1" t="s">
        <v>277</v>
      </c>
      <c r="P112" s="1" t="s">
        <v>280</v>
      </c>
      <c r="Q112" s="1" t="s">
        <v>277</v>
      </c>
      <c r="R112" s="1" t="s">
        <v>283</v>
      </c>
      <c r="S112" s="1" t="s">
        <v>285</v>
      </c>
      <c r="T112" s="1" t="s">
        <v>312</v>
      </c>
      <c r="U112" s="1" t="s">
        <v>313</v>
      </c>
      <c r="V112" s="1"/>
      <c r="W112" s="1"/>
      <c r="X112" s="1"/>
      <c r="Y112" s="1"/>
      <c r="Z112" s="1"/>
      <c r="AA112" s="1"/>
      <c r="AB112" s="1" t="s">
        <v>353</v>
      </c>
      <c r="AC112" s="1"/>
      <c r="AD112" s="174" t="s">
        <v>0</v>
      </c>
      <c r="AE112" s="2" t="s">
        <v>1</v>
      </c>
      <c r="AF112" s="2" t="s">
        <v>2</v>
      </c>
      <c r="AG112" s="172" t="s">
        <v>3</v>
      </c>
      <c r="AH112" s="173" t="s">
        <v>2</v>
      </c>
      <c r="AI112" s="67" t="s">
        <v>4</v>
      </c>
      <c r="AJ112" s="195" t="s">
        <v>354</v>
      </c>
      <c r="AK112" s="1"/>
      <c r="AL112" s="1" t="s">
        <v>373</v>
      </c>
      <c r="AM112" s="1"/>
      <c r="AN112" s="174" t="s">
        <v>0</v>
      </c>
      <c r="AO112" s="2" t="s">
        <v>1</v>
      </c>
      <c r="AP112" s="91" t="s">
        <v>2</v>
      </c>
      <c r="AQ112" s="92" t="s">
        <v>3</v>
      </c>
      <c r="AR112" s="93" t="s">
        <v>2</v>
      </c>
      <c r="AS112" s="94" t="s">
        <v>4</v>
      </c>
      <c r="AT112" s="177" t="s">
        <v>354</v>
      </c>
      <c r="AV112" s="89" t="s">
        <v>376</v>
      </c>
      <c r="AW112" s="89"/>
      <c r="AX112" s="90" t="s">
        <v>0</v>
      </c>
      <c r="AY112" s="2" t="s">
        <v>1</v>
      </c>
      <c r="AZ112" s="91" t="s">
        <v>2</v>
      </c>
      <c r="BA112" s="92" t="s">
        <v>3</v>
      </c>
      <c r="BB112" s="93" t="s">
        <v>2</v>
      </c>
      <c r="BC112" s="94" t="s">
        <v>4</v>
      </c>
      <c r="BD112" s="177" t="s">
        <v>354</v>
      </c>
      <c r="BF112" s="89" t="s">
        <v>390</v>
      </c>
      <c r="BG112" s="89"/>
      <c r="BH112" s="174" t="s">
        <v>0</v>
      </c>
      <c r="BI112" s="2" t="s">
        <v>1</v>
      </c>
      <c r="BJ112" s="2" t="s">
        <v>2</v>
      </c>
      <c r="BK112" s="172" t="s">
        <v>3</v>
      </c>
      <c r="BL112" s="173" t="s">
        <v>2</v>
      </c>
      <c r="BM112" s="67" t="s">
        <v>4</v>
      </c>
      <c r="BO112" s="89" t="s">
        <v>417</v>
      </c>
      <c r="BP112" s="89"/>
      <c r="BQ112" s="90" t="s">
        <v>0</v>
      </c>
      <c r="BR112" s="2" t="s">
        <v>1</v>
      </c>
      <c r="BS112" s="91" t="s">
        <v>2</v>
      </c>
      <c r="BT112" s="92" t="s">
        <v>3</v>
      </c>
      <c r="BU112" s="93" t="s">
        <v>2</v>
      </c>
      <c r="BV112" s="94" t="s">
        <v>4</v>
      </c>
      <c r="BW112" s="177" t="s">
        <v>354</v>
      </c>
      <c r="BY112" s="89" t="s">
        <v>438</v>
      </c>
      <c r="BZ112" s="89"/>
      <c r="CA112" s="90" t="s">
        <v>0</v>
      </c>
      <c r="CB112" s="2" t="s">
        <v>1</v>
      </c>
      <c r="CC112" s="91" t="s">
        <v>2</v>
      </c>
      <c r="CD112" s="92" t="s">
        <v>3</v>
      </c>
      <c r="CE112" s="93" t="s">
        <v>2</v>
      </c>
      <c r="CF112" s="94" t="s">
        <v>4</v>
      </c>
      <c r="CG112" s="177" t="s">
        <v>354</v>
      </c>
    </row>
    <row r="113" spans="1:85" x14ac:dyDescent="0.25">
      <c r="A113" s="89" t="s">
        <v>424</v>
      </c>
      <c r="C113" s="95" t="s">
        <v>5</v>
      </c>
      <c r="D113" s="3" t="s">
        <v>6</v>
      </c>
      <c r="E113" s="95" t="s">
        <v>7</v>
      </c>
      <c r="F113" s="96"/>
      <c r="G113" s="97" t="s">
        <v>7</v>
      </c>
      <c r="H113" s="98" t="s">
        <v>3</v>
      </c>
      <c r="I113" s="1"/>
      <c r="J113" s="1"/>
      <c r="K113" s="1"/>
      <c r="L113" s="1" t="s">
        <v>273</v>
      </c>
      <c r="M113" s="1" t="s">
        <v>273</v>
      </c>
      <c r="N113" s="1" t="s">
        <v>276</v>
      </c>
      <c r="O113" s="1" t="s">
        <v>278</v>
      </c>
      <c r="P113" s="1" t="s">
        <v>281</v>
      </c>
      <c r="Q113" s="1" t="s">
        <v>282</v>
      </c>
      <c r="R113" s="1" t="s">
        <v>284</v>
      </c>
      <c r="S113" s="1" t="s">
        <v>286</v>
      </c>
      <c r="T113" s="1" t="s">
        <v>284</v>
      </c>
      <c r="U113" s="1" t="s">
        <v>286</v>
      </c>
      <c r="V113" s="1"/>
      <c r="W113" s="1"/>
      <c r="X113" s="1"/>
      <c r="Y113" s="1"/>
      <c r="Z113" s="1"/>
      <c r="AA113" s="1"/>
      <c r="AB113" s="1"/>
      <c r="AC113" s="1"/>
      <c r="AD113" s="3" t="s">
        <v>5</v>
      </c>
      <c r="AE113" s="3" t="s">
        <v>6</v>
      </c>
      <c r="AF113" s="3" t="s">
        <v>7</v>
      </c>
      <c r="AG113" s="68"/>
      <c r="AH113" s="69" t="s">
        <v>7</v>
      </c>
      <c r="AI113" s="70" t="s">
        <v>3</v>
      </c>
      <c r="AJ113" s="68" t="s">
        <v>355</v>
      </c>
      <c r="AK113" s="1"/>
      <c r="AL113" s="1"/>
      <c r="AM113" s="1"/>
      <c r="AN113" s="3" t="s">
        <v>5</v>
      </c>
      <c r="AO113" s="3" t="s">
        <v>6</v>
      </c>
      <c r="AP113" s="95" t="s">
        <v>7</v>
      </c>
      <c r="AQ113" s="96"/>
      <c r="AR113" s="97" t="s">
        <v>7</v>
      </c>
      <c r="AS113" s="98" t="s">
        <v>3</v>
      </c>
      <c r="AT113" s="96" t="s">
        <v>355</v>
      </c>
      <c r="AV113" s="89" t="s">
        <v>377</v>
      </c>
      <c r="AW113" s="89"/>
      <c r="AX113" s="95" t="s">
        <v>5</v>
      </c>
      <c r="AY113" s="3" t="s">
        <v>6</v>
      </c>
      <c r="AZ113" s="95" t="s">
        <v>7</v>
      </c>
      <c r="BA113" s="96"/>
      <c r="BB113" s="97" t="s">
        <v>7</v>
      </c>
      <c r="BC113" s="98" t="s">
        <v>3</v>
      </c>
      <c r="BD113" s="96" t="s">
        <v>355</v>
      </c>
      <c r="BF113" s="89" t="s">
        <v>377</v>
      </c>
      <c r="BG113" s="89"/>
      <c r="BH113" s="3" t="s">
        <v>5</v>
      </c>
      <c r="BI113" s="3" t="s">
        <v>6</v>
      </c>
      <c r="BJ113" s="3" t="s">
        <v>7</v>
      </c>
      <c r="BK113" s="68"/>
      <c r="BL113" s="69" t="s">
        <v>7</v>
      </c>
      <c r="BM113" s="70" t="s">
        <v>3</v>
      </c>
      <c r="BO113" s="89"/>
      <c r="BP113" s="89"/>
      <c r="BQ113" s="95" t="s">
        <v>5</v>
      </c>
      <c r="BR113" s="3" t="s">
        <v>6</v>
      </c>
      <c r="BS113" s="95" t="s">
        <v>7</v>
      </c>
      <c r="BT113" s="96"/>
      <c r="BU113" s="97" t="s">
        <v>7</v>
      </c>
      <c r="BV113" s="98" t="s">
        <v>3</v>
      </c>
      <c r="BW113" s="96" t="s">
        <v>355</v>
      </c>
      <c r="BY113" s="89"/>
      <c r="BZ113" s="89"/>
      <c r="CA113" s="95" t="s">
        <v>5</v>
      </c>
      <c r="CB113" s="3" t="s">
        <v>6</v>
      </c>
      <c r="CC113" s="95" t="s">
        <v>7</v>
      </c>
      <c r="CD113" s="96"/>
      <c r="CE113" s="97" t="s">
        <v>7</v>
      </c>
      <c r="CF113" s="98" t="s">
        <v>3</v>
      </c>
      <c r="CG113" s="96" t="s">
        <v>355</v>
      </c>
    </row>
    <row r="114" spans="1:85" x14ac:dyDescent="0.25">
      <c r="C114" s="95"/>
      <c r="D114" s="3"/>
      <c r="E114" s="95"/>
      <c r="F114" s="96"/>
      <c r="G114" s="97" t="s">
        <v>8</v>
      </c>
      <c r="H114" s="99" t="s">
        <v>9</v>
      </c>
      <c r="I114" s="1"/>
      <c r="J114" s="1"/>
      <c r="K114" s="1"/>
      <c r="L114" s="1" t="s">
        <v>263</v>
      </c>
      <c r="M114" s="1" t="s">
        <v>274</v>
      </c>
      <c r="N114" s="1" t="s">
        <v>6</v>
      </c>
      <c r="O114" s="1" t="s">
        <v>279</v>
      </c>
      <c r="P114" s="1" t="s">
        <v>279</v>
      </c>
      <c r="Q114" s="1" t="s">
        <v>6</v>
      </c>
      <c r="R114" s="1" t="s">
        <v>6</v>
      </c>
      <c r="S114" s="1" t="s">
        <v>6</v>
      </c>
      <c r="T114" s="1" t="s">
        <v>6</v>
      </c>
      <c r="U114" s="1" t="s">
        <v>6</v>
      </c>
      <c r="V114" s="1"/>
      <c r="W114" s="1" t="s">
        <v>271</v>
      </c>
      <c r="X114" s="1" t="s">
        <v>268</v>
      </c>
      <c r="Y114" s="1" t="s">
        <v>269</v>
      </c>
      <c r="Z114" s="1" t="s">
        <v>270</v>
      </c>
      <c r="AA114" s="1"/>
      <c r="AB114" s="1"/>
      <c r="AC114" s="1"/>
      <c r="AD114" s="3"/>
      <c r="AE114" s="3"/>
      <c r="AF114" s="3"/>
      <c r="AG114" s="68"/>
      <c r="AH114" s="69" t="s">
        <v>8</v>
      </c>
      <c r="AI114" s="69" t="s">
        <v>9</v>
      </c>
      <c r="AJ114" s="68" t="s">
        <v>356</v>
      </c>
      <c r="AK114" s="1"/>
      <c r="AL114" s="1"/>
      <c r="AM114" s="1"/>
      <c r="AN114" s="3"/>
      <c r="AO114" s="3"/>
      <c r="AP114" s="95"/>
      <c r="AQ114" s="96"/>
      <c r="AR114" s="97" t="s">
        <v>8</v>
      </c>
      <c r="AS114" s="99" t="s">
        <v>9</v>
      </c>
      <c r="AT114" s="96" t="s">
        <v>374</v>
      </c>
      <c r="AV114" s="89"/>
      <c r="AW114" s="89"/>
      <c r="AX114" s="95"/>
      <c r="AY114" s="3"/>
      <c r="AZ114" s="95"/>
      <c r="BA114" s="96"/>
      <c r="BB114" s="97" t="s">
        <v>8</v>
      </c>
      <c r="BC114" s="99" t="s">
        <v>9</v>
      </c>
      <c r="BD114" s="96" t="s">
        <v>378</v>
      </c>
      <c r="BF114" s="89"/>
      <c r="BG114" s="89"/>
      <c r="BH114" s="3"/>
      <c r="BI114" s="3"/>
      <c r="BJ114" s="3"/>
      <c r="BK114" s="68"/>
      <c r="BL114" s="69" t="s">
        <v>8</v>
      </c>
      <c r="BM114" s="69" t="s">
        <v>9</v>
      </c>
      <c r="BO114" s="89"/>
      <c r="BP114" s="89"/>
      <c r="BQ114" s="95"/>
      <c r="BR114" s="3"/>
      <c r="BS114" s="95"/>
      <c r="BT114" s="96"/>
      <c r="BU114" s="97" t="s">
        <v>8</v>
      </c>
      <c r="BV114" s="99" t="s">
        <v>9</v>
      </c>
      <c r="BW114" s="96" t="s">
        <v>418</v>
      </c>
      <c r="BY114" s="89"/>
      <c r="BZ114" s="89"/>
      <c r="CA114" s="95"/>
      <c r="CB114" s="3"/>
      <c r="CC114" s="95"/>
      <c r="CD114" s="96"/>
      <c r="CE114" s="97" t="s">
        <v>8</v>
      </c>
      <c r="CF114" s="99" t="s">
        <v>9</v>
      </c>
      <c r="CG114" s="96" t="s">
        <v>437</v>
      </c>
    </row>
    <row r="115" spans="1:85" ht="15.75" thickBot="1" x14ac:dyDescent="0.3">
      <c r="C115" s="95"/>
      <c r="D115" s="4" t="s">
        <v>10</v>
      </c>
      <c r="E115" s="100" t="s">
        <v>11</v>
      </c>
      <c r="F115" s="101" t="s">
        <v>12</v>
      </c>
      <c r="G115" s="102" t="s">
        <v>13</v>
      </c>
      <c r="H115" s="102" t="s">
        <v>14</v>
      </c>
      <c r="I115" s="58" t="s">
        <v>258</v>
      </c>
      <c r="J115" s="58" t="s">
        <v>258</v>
      </c>
      <c r="K115" s="58" t="s">
        <v>261</v>
      </c>
      <c r="L115" s="58">
        <v>0</v>
      </c>
      <c r="M115" s="58">
        <v>0</v>
      </c>
      <c r="N115" s="58">
        <v>1</v>
      </c>
      <c r="O115" s="58">
        <v>-1</v>
      </c>
      <c r="P115" s="58">
        <v>2</v>
      </c>
      <c r="Q115" s="58">
        <v>-2</v>
      </c>
      <c r="R115" s="58">
        <v>3</v>
      </c>
      <c r="S115" s="58">
        <v>-3</v>
      </c>
      <c r="T115" s="58">
        <v>4</v>
      </c>
      <c r="U115" s="58">
        <v>-4</v>
      </c>
      <c r="V115" s="58"/>
      <c r="W115" s="58" t="s">
        <v>266</v>
      </c>
      <c r="X115" s="58" t="s">
        <v>266</v>
      </c>
      <c r="Y115" s="58" t="s">
        <v>266</v>
      </c>
      <c r="Z115" s="58" t="s">
        <v>266</v>
      </c>
      <c r="AA115" s="1"/>
      <c r="AB115" s="1"/>
      <c r="AC115" s="1"/>
      <c r="AD115" s="3"/>
      <c r="AE115" s="4" t="s">
        <v>10</v>
      </c>
      <c r="AF115" s="4" t="s">
        <v>11</v>
      </c>
      <c r="AG115" s="167" t="s">
        <v>12</v>
      </c>
      <c r="AH115" s="58" t="s">
        <v>13</v>
      </c>
      <c r="AI115" s="58" t="s">
        <v>14</v>
      </c>
      <c r="AJ115" s="167"/>
      <c r="AK115" s="1"/>
      <c r="AL115" s="1"/>
      <c r="AM115" s="1"/>
      <c r="AN115" s="3"/>
      <c r="AO115" s="4" t="s">
        <v>10</v>
      </c>
      <c r="AP115" s="100" t="s">
        <v>11</v>
      </c>
      <c r="AQ115" s="101" t="s">
        <v>12</v>
      </c>
      <c r="AR115" s="102" t="s">
        <v>13</v>
      </c>
      <c r="AS115" s="102" t="s">
        <v>14</v>
      </c>
      <c r="AT115" s="101"/>
      <c r="AV115" s="89"/>
      <c r="AW115" s="89"/>
      <c r="AX115" s="95"/>
      <c r="AY115" s="4" t="s">
        <v>10</v>
      </c>
      <c r="AZ115" s="100" t="s">
        <v>11</v>
      </c>
      <c r="BA115" s="101" t="s">
        <v>12</v>
      </c>
      <c r="BB115" s="102" t="s">
        <v>13</v>
      </c>
      <c r="BC115" s="102" t="s">
        <v>14</v>
      </c>
      <c r="BD115" s="101"/>
      <c r="BF115" s="89"/>
      <c r="BG115" s="89"/>
      <c r="BH115" s="3"/>
      <c r="BI115" s="4" t="s">
        <v>10</v>
      </c>
      <c r="BJ115" s="4" t="s">
        <v>11</v>
      </c>
      <c r="BK115" s="167" t="s">
        <v>12</v>
      </c>
      <c r="BL115" s="58" t="s">
        <v>13</v>
      </c>
      <c r="BM115" s="58" t="s">
        <v>14</v>
      </c>
      <c r="BO115" s="89"/>
      <c r="BP115" s="89"/>
      <c r="BQ115" s="184"/>
      <c r="BR115" s="205" t="s">
        <v>10</v>
      </c>
      <c r="BS115" s="86" t="s">
        <v>11</v>
      </c>
      <c r="BT115" s="87" t="s">
        <v>12</v>
      </c>
      <c r="BU115" s="185" t="s">
        <v>13</v>
      </c>
      <c r="BV115" s="185" t="s">
        <v>14</v>
      </c>
      <c r="BW115" s="87">
        <v>2016</v>
      </c>
      <c r="BY115" s="89"/>
      <c r="BZ115" s="89"/>
      <c r="CA115" s="95"/>
      <c r="CB115" s="4" t="s">
        <v>10</v>
      </c>
      <c r="CC115" s="100" t="s">
        <v>11</v>
      </c>
      <c r="CD115" s="101" t="s">
        <v>12</v>
      </c>
      <c r="CE115" s="102" t="s">
        <v>13</v>
      </c>
      <c r="CF115" s="102" t="s">
        <v>14</v>
      </c>
      <c r="CG115" s="101">
        <v>2016</v>
      </c>
    </row>
    <row r="116" spans="1:85" ht="15.75" thickBot="1" x14ac:dyDescent="0.3">
      <c r="A116" s="264" t="s">
        <v>15</v>
      </c>
      <c r="B116" s="265" t="s">
        <v>16</v>
      </c>
      <c r="C116" s="292"/>
      <c r="D116" s="292"/>
      <c r="E116" s="293"/>
      <c r="F116" s="294" t="s">
        <v>17</v>
      </c>
      <c r="G116" s="295"/>
      <c r="H116" s="296" t="s">
        <v>18</v>
      </c>
      <c r="I116" s="59" t="s">
        <v>259</v>
      </c>
      <c r="J116" s="60" t="s">
        <v>260</v>
      </c>
      <c r="K116" s="59" t="s">
        <v>262</v>
      </c>
      <c r="L116" s="30" t="s">
        <v>263</v>
      </c>
      <c r="M116" s="59" t="s">
        <v>264</v>
      </c>
      <c r="N116" s="30" t="s">
        <v>263</v>
      </c>
      <c r="O116" s="59" t="s">
        <v>264</v>
      </c>
      <c r="P116" s="30" t="s">
        <v>263</v>
      </c>
      <c r="Q116" s="59" t="s">
        <v>264</v>
      </c>
      <c r="R116" s="30" t="s">
        <v>263</v>
      </c>
      <c r="S116" s="59" t="s">
        <v>264</v>
      </c>
      <c r="T116" s="30" t="s">
        <v>263</v>
      </c>
      <c r="U116" s="59" t="s">
        <v>264</v>
      </c>
      <c r="V116" s="59" t="s">
        <v>265</v>
      </c>
      <c r="W116" s="59" t="s">
        <v>267</v>
      </c>
      <c r="X116" s="59" t="s">
        <v>267</v>
      </c>
      <c r="Y116" s="59" t="s">
        <v>267</v>
      </c>
      <c r="Z116" s="59" t="s">
        <v>267</v>
      </c>
      <c r="AA116" s="1"/>
      <c r="AB116" s="1"/>
      <c r="AC116" s="1"/>
      <c r="AD116" s="57"/>
      <c r="AE116" s="57"/>
      <c r="AF116" s="57"/>
      <c r="AG116" s="40" t="s">
        <v>17</v>
      </c>
      <c r="AH116" s="57"/>
      <c r="AI116" s="40" t="s">
        <v>18</v>
      </c>
      <c r="AJ116" s="167"/>
      <c r="AK116" s="1"/>
      <c r="AL116" s="5" t="s">
        <v>15</v>
      </c>
      <c r="AM116" s="5" t="s">
        <v>16</v>
      </c>
      <c r="AN116" s="57"/>
      <c r="AO116" s="57"/>
      <c r="AP116" s="57"/>
      <c r="AQ116" s="40" t="s">
        <v>17</v>
      </c>
      <c r="AR116" s="57"/>
      <c r="AS116" s="40" t="s">
        <v>18</v>
      </c>
      <c r="AT116" s="101"/>
      <c r="AV116" s="89"/>
      <c r="AW116" s="89"/>
      <c r="AX116" s="57"/>
      <c r="AY116" s="57"/>
      <c r="AZ116" s="57"/>
      <c r="BA116" s="40" t="s">
        <v>17</v>
      </c>
      <c r="BB116" s="57"/>
      <c r="BC116" s="40" t="s">
        <v>18</v>
      </c>
      <c r="BD116" s="101"/>
      <c r="BF116" s="224" t="s">
        <v>15</v>
      </c>
      <c r="BG116" s="89" t="s">
        <v>16</v>
      </c>
      <c r="BH116" s="57"/>
      <c r="BI116" s="57"/>
      <c r="BJ116" s="57"/>
      <c r="BK116" s="40" t="s">
        <v>17</v>
      </c>
      <c r="BL116" s="57"/>
      <c r="BM116" s="40" t="s">
        <v>18</v>
      </c>
      <c r="BO116" s="264" t="s">
        <v>15</v>
      </c>
      <c r="BP116" s="265" t="s">
        <v>16</v>
      </c>
      <c r="BQ116" s="266"/>
      <c r="BR116" s="266"/>
      <c r="BS116" s="266"/>
      <c r="BT116" s="63" t="s">
        <v>17</v>
      </c>
      <c r="BU116" s="266"/>
      <c r="BV116" s="63" t="s">
        <v>18</v>
      </c>
      <c r="BW116" s="101"/>
      <c r="BY116" s="313" t="s">
        <v>15</v>
      </c>
      <c r="BZ116" s="314" t="s">
        <v>16</v>
      </c>
      <c r="CA116" s="292"/>
      <c r="CB116" s="292"/>
      <c r="CC116" s="293"/>
      <c r="CD116" s="294" t="s">
        <v>17</v>
      </c>
      <c r="CE116" s="295"/>
      <c r="CF116" s="296" t="s">
        <v>18</v>
      </c>
      <c r="CG116" s="87"/>
    </row>
    <row r="117" spans="1:85" x14ac:dyDescent="0.25">
      <c r="A117" s="110" t="s">
        <v>146</v>
      </c>
      <c r="B117" s="106" t="s">
        <v>149</v>
      </c>
      <c r="C117" s="134">
        <v>4</v>
      </c>
      <c r="D117" s="15">
        <v>6.1694000000000004</v>
      </c>
      <c r="E117" s="18">
        <v>6.25</v>
      </c>
      <c r="F117" s="288">
        <f>+E117-D117</f>
        <v>8.0599999999999561E-2</v>
      </c>
      <c r="G117" s="53">
        <v>5</v>
      </c>
      <c r="H117" s="284">
        <f>+F117*G117</f>
        <v>0.4029999999999978</v>
      </c>
      <c r="I117" s="134">
        <v>56</v>
      </c>
      <c r="J117" s="134">
        <v>41</v>
      </c>
      <c r="K117" s="28">
        <f t="shared" ref="K117:K123" si="27">+I117/J117</f>
        <v>1.3658536585365855</v>
      </c>
      <c r="L117" s="134">
        <v>23</v>
      </c>
      <c r="M117" s="134">
        <v>15</v>
      </c>
      <c r="N117" s="134">
        <v>29</v>
      </c>
      <c r="O117" s="134">
        <v>19</v>
      </c>
      <c r="P117" s="134">
        <v>4</v>
      </c>
      <c r="Q117" s="134">
        <v>7</v>
      </c>
      <c r="R117" s="134"/>
      <c r="S117" s="134"/>
      <c r="T117" s="134"/>
      <c r="U117" s="134"/>
      <c r="V117" s="134">
        <f t="shared" ref="V117:V180" si="28">+L117+M117+N117+O117+P117+Q117+R117+S117+T117+U117</f>
        <v>97</v>
      </c>
      <c r="W117" s="32">
        <f t="shared" ref="W117:W160" si="29">+L117/(M117+L117)</f>
        <v>0.60526315789473684</v>
      </c>
      <c r="X117" s="33">
        <f t="shared" ref="X117:X180" si="30">+N117/(O117+N117)</f>
        <v>0.60416666666666663</v>
      </c>
      <c r="Y117" s="33">
        <f t="shared" ref="Y117:Y160" si="31">+P117/(Q117+P117)</f>
        <v>0.36363636363636365</v>
      </c>
      <c r="Z117" s="34" t="e">
        <f t="shared" ref="Z117:Z160" si="32">+R117/(S117+R117)</f>
        <v>#DIV/0!</v>
      </c>
      <c r="AA117" s="1"/>
      <c r="AB117" s="110" t="s">
        <v>148</v>
      </c>
      <c r="AC117" s="106" t="s">
        <v>149</v>
      </c>
      <c r="AD117" s="133">
        <v>10</v>
      </c>
      <c r="AE117" s="11">
        <v>6.2277000000000005</v>
      </c>
      <c r="AF117" s="12">
        <v>6.25</v>
      </c>
      <c r="AG117" s="147">
        <v>2.2299999999999542E-2</v>
      </c>
      <c r="AH117" s="121">
        <v>5</v>
      </c>
      <c r="AI117" s="158">
        <v>0.11149999999999771</v>
      </c>
      <c r="AJ117" s="133">
        <v>87</v>
      </c>
      <c r="AK117" s="1"/>
      <c r="AL117" s="110" t="s">
        <v>148</v>
      </c>
      <c r="AM117" s="106" t="s">
        <v>149</v>
      </c>
      <c r="AN117" s="133">
        <v>10</v>
      </c>
      <c r="AO117" s="11">
        <v>6.2277000000000005</v>
      </c>
      <c r="AP117" s="12">
        <v>6.25</v>
      </c>
      <c r="AQ117" s="147">
        <v>2.2299999999999542E-2</v>
      </c>
      <c r="AR117" s="121">
        <v>5</v>
      </c>
      <c r="AS117" s="158">
        <v>0.11149999999999771</v>
      </c>
      <c r="AT117" s="104">
        <v>90</v>
      </c>
      <c r="AV117" s="110" t="s">
        <v>148</v>
      </c>
      <c r="AW117" s="106" t="s">
        <v>149</v>
      </c>
      <c r="AX117" s="134">
        <v>1</v>
      </c>
      <c r="AY117" s="15">
        <v>5.8944000000000001</v>
      </c>
      <c r="AZ117" s="18">
        <v>6.25</v>
      </c>
      <c r="BA117" s="52">
        <f>+AZ117-AY117</f>
        <v>0.35559999999999992</v>
      </c>
      <c r="BB117" s="53">
        <v>5</v>
      </c>
      <c r="BC117" s="159">
        <f>+BA117*BB117</f>
        <v>1.7779999999999996</v>
      </c>
      <c r="BD117" s="134">
        <v>43</v>
      </c>
      <c r="BF117" s="110" t="s">
        <v>146</v>
      </c>
      <c r="BG117" s="106" t="s">
        <v>149</v>
      </c>
      <c r="BH117" s="104">
        <v>3</v>
      </c>
      <c r="BI117" s="15">
        <v>8.2943666666666687</v>
      </c>
      <c r="BJ117" s="18">
        <v>6.25</v>
      </c>
      <c r="BK117" s="52">
        <v>-2.0443666666666687</v>
      </c>
      <c r="BL117" s="53">
        <v>5</v>
      </c>
      <c r="BM117" s="218">
        <v>-10.221833333333343</v>
      </c>
      <c r="BO117" s="110" t="s">
        <v>146</v>
      </c>
      <c r="BP117" s="106" t="s">
        <v>149</v>
      </c>
      <c r="BQ117" s="104">
        <v>3</v>
      </c>
      <c r="BR117" s="11">
        <v>8.2943666666666687</v>
      </c>
      <c r="BS117" s="12">
        <v>6.25</v>
      </c>
      <c r="BT117" s="147">
        <v>-2.0443666666666687</v>
      </c>
      <c r="BU117" s="121">
        <v>5</v>
      </c>
      <c r="BV117" s="26">
        <v>-10.221833333333343</v>
      </c>
      <c r="BW117" s="133">
        <v>186</v>
      </c>
      <c r="BY117" s="110" t="s">
        <v>146</v>
      </c>
      <c r="BZ117" s="106" t="s">
        <v>149</v>
      </c>
      <c r="CA117" s="134">
        <v>4</v>
      </c>
      <c r="CB117" s="15">
        <v>6.1694000000000004</v>
      </c>
      <c r="CC117" s="18">
        <v>6.25</v>
      </c>
      <c r="CD117" s="288">
        <f>+CC117-CB117</f>
        <v>8.0599999999999561E-2</v>
      </c>
      <c r="CE117" s="53">
        <v>5</v>
      </c>
      <c r="CF117" s="284">
        <f>+CD117*CE117</f>
        <v>0.4029999999999978</v>
      </c>
      <c r="CG117" s="134">
        <v>73</v>
      </c>
    </row>
    <row r="118" spans="1:85" x14ac:dyDescent="0.25">
      <c r="A118" s="113" t="s">
        <v>150</v>
      </c>
      <c r="B118" s="106" t="s">
        <v>151</v>
      </c>
      <c r="C118" s="133"/>
      <c r="D118" s="11">
        <v>8.2222222222222214</v>
      </c>
      <c r="E118" s="12">
        <v>8.2222000000000008</v>
      </c>
      <c r="F118" s="147">
        <v>-2.2222222220591448E-5</v>
      </c>
      <c r="G118" s="121">
        <v>3</v>
      </c>
      <c r="H118" s="158">
        <v>-6.6666666661774343E-5</v>
      </c>
      <c r="I118" s="133">
        <v>2</v>
      </c>
      <c r="J118" s="133">
        <v>8</v>
      </c>
      <c r="K118" s="9">
        <f t="shared" si="27"/>
        <v>0.25</v>
      </c>
      <c r="L118" s="133"/>
      <c r="M118" s="133">
        <v>3</v>
      </c>
      <c r="N118" s="133">
        <v>1</v>
      </c>
      <c r="O118" s="133">
        <v>4</v>
      </c>
      <c r="P118" s="133">
        <v>1</v>
      </c>
      <c r="Q118" s="133">
        <v>1</v>
      </c>
      <c r="R118" s="133"/>
      <c r="S118" s="133"/>
      <c r="T118" s="133"/>
      <c r="U118" s="133"/>
      <c r="V118" s="133">
        <f t="shared" si="28"/>
        <v>10</v>
      </c>
      <c r="W118" s="24">
        <f t="shared" si="29"/>
        <v>0</v>
      </c>
      <c r="X118" s="35">
        <f t="shared" si="30"/>
        <v>0.2</v>
      </c>
      <c r="Y118" s="35">
        <f t="shared" si="31"/>
        <v>0.5</v>
      </c>
      <c r="Z118" s="36" t="e">
        <f t="shared" si="32"/>
        <v>#DIV/0!</v>
      </c>
      <c r="AA118" s="1"/>
      <c r="AB118" s="113" t="s">
        <v>150</v>
      </c>
      <c r="AC118" s="106" t="s">
        <v>151</v>
      </c>
      <c r="AD118" s="133">
        <v>2</v>
      </c>
      <c r="AE118" s="11">
        <v>8.2222222222222214</v>
      </c>
      <c r="AF118" s="12">
        <v>8.2222000000000008</v>
      </c>
      <c r="AG118" s="147">
        <v>-2.2222222220591448E-5</v>
      </c>
      <c r="AH118" s="121">
        <v>3</v>
      </c>
      <c r="AI118" s="158">
        <v>-6.6666666661774343E-5</v>
      </c>
      <c r="AJ118" s="133">
        <v>132</v>
      </c>
      <c r="AK118" s="1"/>
      <c r="AL118" s="113" t="s">
        <v>150</v>
      </c>
      <c r="AM118" s="106" t="s">
        <v>151</v>
      </c>
      <c r="AN118" s="133">
        <v>2</v>
      </c>
      <c r="AO118" s="11">
        <v>8.2222222222222214</v>
      </c>
      <c r="AP118" s="12">
        <v>8.2222000000000008</v>
      </c>
      <c r="AQ118" s="147">
        <v>-2.2222222220591448E-5</v>
      </c>
      <c r="AR118" s="121">
        <v>3</v>
      </c>
      <c r="AS118" s="158">
        <v>-6.6666666661774343E-5</v>
      </c>
      <c r="AT118" s="104">
        <v>140</v>
      </c>
      <c r="AV118" s="113" t="s">
        <v>150</v>
      </c>
      <c r="AW118" s="106" t="s">
        <v>151</v>
      </c>
      <c r="AX118" s="133"/>
      <c r="AY118" s="11">
        <v>8.2222222222222214</v>
      </c>
      <c r="AZ118" s="12">
        <v>8.2222000000000008</v>
      </c>
      <c r="BA118" s="147">
        <v>-2.2222222220591448E-5</v>
      </c>
      <c r="BB118" s="121">
        <v>3</v>
      </c>
      <c r="BC118" s="158">
        <v>-6.6666666661774343E-5</v>
      </c>
      <c r="BD118" s="133">
        <v>112</v>
      </c>
      <c r="BF118" s="113" t="s">
        <v>150</v>
      </c>
      <c r="BG118" s="106" t="s">
        <v>151</v>
      </c>
      <c r="BH118" s="133"/>
      <c r="BI118" s="11">
        <v>8.2222222222222214</v>
      </c>
      <c r="BJ118" s="12">
        <v>8.2222000000000008</v>
      </c>
      <c r="BK118" s="147">
        <v>-2.2222222220591448E-5</v>
      </c>
      <c r="BL118" s="121">
        <v>3</v>
      </c>
      <c r="BM118" s="158">
        <v>-6.6666666661774343E-5</v>
      </c>
      <c r="BO118" s="113" t="s">
        <v>150</v>
      </c>
      <c r="BP118" s="106" t="s">
        <v>151</v>
      </c>
      <c r="BQ118" s="133"/>
      <c r="BR118" s="11">
        <v>8.2222222222222214</v>
      </c>
      <c r="BS118" s="12">
        <v>8.2222000000000008</v>
      </c>
      <c r="BT118" s="147">
        <v>-2.2222222220591448E-5</v>
      </c>
      <c r="BU118" s="121">
        <v>3</v>
      </c>
      <c r="BV118" s="158">
        <v>-6.6666666661774343E-5</v>
      </c>
      <c r="BW118" s="133">
        <v>118</v>
      </c>
      <c r="BY118" s="113" t="s">
        <v>150</v>
      </c>
      <c r="BZ118" s="106" t="s">
        <v>151</v>
      </c>
      <c r="CA118" s="133"/>
      <c r="CB118" s="11">
        <v>8.2222222222222214</v>
      </c>
      <c r="CC118" s="12">
        <v>8.2222000000000008</v>
      </c>
      <c r="CD118" s="147">
        <v>-2.2222222220591448E-5</v>
      </c>
      <c r="CE118" s="121">
        <v>3</v>
      </c>
      <c r="CF118" s="26">
        <v>-6.6666666661774343E-5</v>
      </c>
      <c r="CG118" s="133">
        <v>123</v>
      </c>
    </row>
    <row r="119" spans="1:85" x14ac:dyDescent="0.25">
      <c r="A119" s="113" t="s">
        <v>152</v>
      </c>
      <c r="B119" s="106" t="s">
        <v>153</v>
      </c>
      <c r="C119" s="133"/>
      <c r="D119" s="11">
        <v>8</v>
      </c>
      <c r="E119" s="12">
        <v>8</v>
      </c>
      <c r="F119" s="84">
        <v>0</v>
      </c>
      <c r="G119" s="121">
        <v>3</v>
      </c>
      <c r="H119" s="158">
        <v>0</v>
      </c>
      <c r="I119" s="133">
        <v>3</v>
      </c>
      <c r="J119" s="133">
        <v>7</v>
      </c>
      <c r="K119" s="9">
        <f t="shared" si="27"/>
        <v>0.42857142857142855</v>
      </c>
      <c r="L119" s="133">
        <v>1</v>
      </c>
      <c r="M119" s="133">
        <v>5</v>
      </c>
      <c r="N119" s="133">
        <v>2</v>
      </c>
      <c r="O119" s="133">
        <v>2</v>
      </c>
      <c r="P119" s="133"/>
      <c r="Q119" s="133"/>
      <c r="R119" s="133"/>
      <c r="S119" s="133"/>
      <c r="T119" s="133"/>
      <c r="U119" s="133"/>
      <c r="V119" s="133">
        <f t="shared" si="28"/>
        <v>10</v>
      </c>
      <c r="W119" s="24">
        <f t="shared" si="29"/>
        <v>0.16666666666666666</v>
      </c>
      <c r="X119" s="35">
        <f t="shared" si="30"/>
        <v>0.5</v>
      </c>
      <c r="Y119" s="35" t="e">
        <f t="shared" si="31"/>
        <v>#DIV/0!</v>
      </c>
      <c r="Z119" s="36" t="e">
        <f t="shared" si="32"/>
        <v>#DIV/0!</v>
      </c>
      <c r="AA119" s="1"/>
      <c r="AB119" s="113" t="s">
        <v>152</v>
      </c>
      <c r="AC119" s="106" t="s">
        <v>153</v>
      </c>
      <c r="AD119" s="133">
        <v>2</v>
      </c>
      <c r="AE119" s="11">
        <v>8</v>
      </c>
      <c r="AF119" s="12">
        <v>8</v>
      </c>
      <c r="AG119" s="147">
        <v>0</v>
      </c>
      <c r="AH119" s="121">
        <v>3</v>
      </c>
      <c r="AI119" s="158">
        <v>0</v>
      </c>
      <c r="AJ119" s="133">
        <v>89</v>
      </c>
      <c r="AK119" s="1"/>
      <c r="AL119" s="113" t="s">
        <v>152</v>
      </c>
      <c r="AM119" s="106" t="s">
        <v>153</v>
      </c>
      <c r="AN119" s="133">
        <v>2</v>
      </c>
      <c r="AO119" s="11">
        <v>8</v>
      </c>
      <c r="AP119" s="12">
        <v>8</v>
      </c>
      <c r="AQ119" s="147">
        <v>0</v>
      </c>
      <c r="AR119" s="121">
        <v>3</v>
      </c>
      <c r="AS119" s="158">
        <v>0</v>
      </c>
      <c r="AT119" s="104">
        <v>92</v>
      </c>
      <c r="AV119" s="113" t="s">
        <v>152</v>
      </c>
      <c r="AW119" s="106" t="s">
        <v>153</v>
      </c>
      <c r="AX119" s="133"/>
      <c r="AY119" s="11">
        <v>8</v>
      </c>
      <c r="AZ119" s="12">
        <v>8</v>
      </c>
      <c r="BA119" s="147">
        <v>0</v>
      </c>
      <c r="BB119" s="121">
        <v>3</v>
      </c>
      <c r="BC119" s="158">
        <v>0</v>
      </c>
      <c r="BD119" s="133">
        <v>81</v>
      </c>
      <c r="BF119" s="113" t="s">
        <v>152</v>
      </c>
      <c r="BG119" s="106" t="s">
        <v>153</v>
      </c>
      <c r="BH119" s="133"/>
      <c r="BI119" s="11">
        <v>8</v>
      </c>
      <c r="BJ119" s="12">
        <v>8</v>
      </c>
      <c r="BK119" s="147">
        <v>0</v>
      </c>
      <c r="BL119" s="121">
        <v>3</v>
      </c>
      <c r="BM119" s="158">
        <v>0</v>
      </c>
      <c r="BO119" s="113" t="s">
        <v>152</v>
      </c>
      <c r="BP119" s="106" t="s">
        <v>153</v>
      </c>
      <c r="BQ119" s="133"/>
      <c r="BR119" s="11">
        <v>8</v>
      </c>
      <c r="BS119" s="12">
        <v>8</v>
      </c>
      <c r="BT119" s="147">
        <v>0</v>
      </c>
      <c r="BU119" s="121">
        <v>3</v>
      </c>
      <c r="BV119" s="158">
        <v>0</v>
      </c>
      <c r="BW119" s="133">
        <v>85</v>
      </c>
      <c r="BY119" s="113" t="s">
        <v>152</v>
      </c>
      <c r="BZ119" s="106" t="s">
        <v>153</v>
      </c>
      <c r="CA119" s="133"/>
      <c r="CB119" s="11">
        <v>8</v>
      </c>
      <c r="CC119" s="12">
        <v>8</v>
      </c>
      <c r="CD119" s="84">
        <v>0</v>
      </c>
      <c r="CE119" s="121">
        <v>3</v>
      </c>
      <c r="CF119" s="26">
        <v>0</v>
      </c>
      <c r="CG119" s="133">
        <v>84</v>
      </c>
    </row>
    <row r="120" spans="1:85" x14ac:dyDescent="0.25">
      <c r="A120" s="113" t="s">
        <v>154</v>
      </c>
      <c r="B120" s="111" t="s">
        <v>155</v>
      </c>
      <c r="C120" s="133"/>
      <c r="D120" s="7">
        <v>7.5714285714285712</v>
      </c>
      <c r="E120" s="12">
        <v>7.4286000000000003</v>
      </c>
      <c r="F120" s="147">
        <v>-0.14282857142857086</v>
      </c>
      <c r="G120" s="121">
        <v>4</v>
      </c>
      <c r="H120" s="158">
        <v>-0.57131428571428344</v>
      </c>
      <c r="I120" s="133">
        <v>9</v>
      </c>
      <c r="J120" s="133">
        <v>6</v>
      </c>
      <c r="K120" s="9">
        <f t="shared" si="27"/>
        <v>1.5</v>
      </c>
      <c r="L120" s="133">
        <v>6</v>
      </c>
      <c r="M120" s="133">
        <v>1</v>
      </c>
      <c r="N120" s="133">
        <v>3</v>
      </c>
      <c r="O120" s="133">
        <v>2</v>
      </c>
      <c r="P120" s="133"/>
      <c r="Q120" s="133">
        <v>1</v>
      </c>
      <c r="R120" s="133"/>
      <c r="S120" s="133">
        <v>2</v>
      </c>
      <c r="T120" s="133"/>
      <c r="U120" s="133"/>
      <c r="V120" s="133">
        <f t="shared" si="28"/>
        <v>15</v>
      </c>
      <c r="W120" s="24">
        <f t="shared" si="29"/>
        <v>0.8571428571428571</v>
      </c>
      <c r="X120" s="35">
        <f t="shared" si="30"/>
        <v>0.6</v>
      </c>
      <c r="Y120" s="35">
        <f t="shared" si="31"/>
        <v>0</v>
      </c>
      <c r="Z120" s="36">
        <f t="shared" si="32"/>
        <v>0</v>
      </c>
      <c r="AA120" s="1"/>
      <c r="AB120" s="113" t="s">
        <v>154</v>
      </c>
      <c r="AC120" s="111" t="s">
        <v>155</v>
      </c>
      <c r="AD120" s="133">
        <v>4</v>
      </c>
      <c r="AE120" s="7">
        <v>7.5714285714285712</v>
      </c>
      <c r="AF120" s="12">
        <v>7.4286000000000003</v>
      </c>
      <c r="AG120" s="147">
        <v>-0.14282857142857086</v>
      </c>
      <c r="AH120" s="121">
        <v>4</v>
      </c>
      <c r="AI120" s="158">
        <v>-0.57131428571428344</v>
      </c>
      <c r="AJ120" s="133">
        <v>146</v>
      </c>
      <c r="AK120" s="1"/>
      <c r="AL120" s="113" t="s">
        <v>154</v>
      </c>
      <c r="AM120" s="111" t="s">
        <v>155</v>
      </c>
      <c r="AN120" s="133">
        <v>4</v>
      </c>
      <c r="AO120" s="7">
        <v>7.5714285714285712</v>
      </c>
      <c r="AP120" s="12">
        <v>7.4286000000000003</v>
      </c>
      <c r="AQ120" s="147">
        <v>-0.14282857142857086</v>
      </c>
      <c r="AR120" s="121">
        <v>4</v>
      </c>
      <c r="AS120" s="158">
        <v>-0.57131428571428344</v>
      </c>
      <c r="AT120" s="104">
        <v>154</v>
      </c>
      <c r="AV120" s="113" t="s">
        <v>154</v>
      </c>
      <c r="AW120" s="111" t="s">
        <v>155</v>
      </c>
      <c r="AX120" s="133"/>
      <c r="AY120" s="7">
        <v>7.5714285714285712</v>
      </c>
      <c r="AZ120" s="12">
        <v>7.4286000000000003</v>
      </c>
      <c r="BA120" s="147">
        <v>-0.14282857142857086</v>
      </c>
      <c r="BB120" s="121">
        <v>4</v>
      </c>
      <c r="BC120" s="158">
        <v>-0.57131428571428344</v>
      </c>
      <c r="BD120" s="133">
        <v>127</v>
      </c>
      <c r="BF120" s="113" t="s">
        <v>154</v>
      </c>
      <c r="BG120" s="111" t="s">
        <v>155</v>
      </c>
      <c r="BH120" s="133"/>
      <c r="BI120" s="7">
        <v>7.5714285714285712</v>
      </c>
      <c r="BJ120" s="12">
        <v>7.4286000000000003</v>
      </c>
      <c r="BK120" s="147">
        <v>-0.14282857142857086</v>
      </c>
      <c r="BL120" s="121">
        <v>4</v>
      </c>
      <c r="BM120" s="158">
        <v>-0.57131428571428344</v>
      </c>
      <c r="BO120" s="113" t="s">
        <v>154</v>
      </c>
      <c r="BP120" s="111" t="s">
        <v>155</v>
      </c>
      <c r="BQ120" s="133"/>
      <c r="BR120" s="7">
        <v>7.5714285714285712</v>
      </c>
      <c r="BS120" s="12">
        <v>7.4286000000000003</v>
      </c>
      <c r="BT120" s="147">
        <v>-0.14282857142857086</v>
      </c>
      <c r="BU120" s="121">
        <v>4</v>
      </c>
      <c r="BV120" s="158">
        <v>-0.57131428571428344</v>
      </c>
      <c r="BW120" s="133">
        <v>130</v>
      </c>
      <c r="BY120" s="113" t="s">
        <v>154</v>
      </c>
      <c r="BZ120" s="111" t="s">
        <v>155</v>
      </c>
      <c r="CA120" s="133"/>
      <c r="CB120" s="7">
        <v>7.5714285714285712</v>
      </c>
      <c r="CC120" s="12">
        <v>7.4286000000000003</v>
      </c>
      <c r="CD120" s="147">
        <v>-0.14282857142857086</v>
      </c>
      <c r="CE120" s="121">
        <v>4</v>
      </c>
      <c r="CF120" s="26">
        <v>-0.57131428571428344</v>
      </c>
      <c r="CG120" s="133">
        <v>135</v>
      </c>
    </row>
    <row r="121" spans="1:85" x14ac:dyDescent="0.25">
      <c r="A121" s="120" t="s">
        <v>154</v>
      </c>
      <c r="B121" s="106" t="s">
        <v>430</v>
      </c>
      <c r="C121" s="134">
        <v>1</v>
      </c>
      <c r="D121" s="13">
        <v>10</v>
      </c>
      <c r="E121" s="18">
        <v>10</v>
      </c>
      <c r="F121" s="52">
        <f>+E121-D121</f>
        <v>0</v>
      </c>
      <c r="G121" s="53">
        <v>1</v>
      </c>
      <c r="H121" s="284">
        <f>+F121*G121</f>
        <v>0</v>
      </c>
      <c r="I121" s="134">
        <v>1</v>
      </c>
      <c r="J121" s="134">
        <v>11</v>
      </c>
      <c r="K121" s="28">
        <f t="shared" si="27"/>
        <v>9.0909090909090912E-2</v>
      </c>
      <c r="L121" s="134"/>
      <c r="M121" s="134">
        <v>10</v>
      </c>
      <c r="N121" s="134">
        <v>1</v>
      </c>
      <c r="O121" s="134">
        <v>1</v>
      </c>
      <c r="P121" s="134"/>
      <c r="Q121" s="134"/>
      <c r="R121" s="134"/>
      <c r="S121" s="134"/>
      <c r="T121" s="134"/>
      <c r="U121" s="134"/>
      <c r="V121" s="134">
        <f t="shared" si="28"/>
        <v>12</v>
      </c>
      <c r="W121" s="32">
        <f t="shared" si="29"/>
        <v>0</v>
      </c>
      <c r="X121" s="33">
        <f t="shared" si="30"/>
        <v>0.5</v>
      </c>
      <c r="Y121" s="33" t="e">
        <f t="shared" si="31"/>
        <v>#DIV/0!</v>
      </c>
      <c r="Z121" s="34" t="e">
        <f t="shared" si="32"/>
        <v>#DIV/0!</v>
      </c>
      <c r="AA121" s="1"/>
      <c r="AB121" s="120" t="s">
        <v>154</v>
      </c>
      <c r="AC121" s="106" t="s">
        <v>430</v>
      </c>
      <c r="AD121" s="133"/>
      <c r="AE121" s="7"/>
      <c r="AF121" s="12"/>
      <c r="AG121" s="147"/>
      <c r="AH121" s="121"/>
      <c r="AI121" s="158"/>
      <c r="AJ121" s="133"/>
      <c r="AK121" s="1"/>
      <c r="AL121" s="120" t="s">
        <v>154</v>
      </c>
      <c r="AM121" s="106" t="s">
        <v>430</v>
      </c>
      <c r="AN121" s="133"/>
      <c r="AO121" s="7"/>
      <c r="AP121" s="12"/>
      <c r="AQ121" s="147"/>
      <c r="AR121" s="121"/>
      <c r="AS121" s="158"/>
      <c r="AT121" s="104"/>
      <c r="AU121" s="89"/>
      <c r="AV121" s="120" t="s">
        <v>154</v>
      </c>
      <c r="AW121" s="106" t="s">
        <v>430</v>
      </c>
      <c r="AX121" s="133"/>
      <c r="AY121" s="7"/>
      <c r="AZ121" s="12"/>
      <c r="BA121" s="147"/>
      <c r="BB121" s="121"/>
      <c r="BC121" s="158"/>
      <c r="BD121" s="133"/>
      <c r="BE121" s="89"/>
      <c r="BF121" s="120" t="s">
        <v>154</v>
      </c>
      <c r="BG121" s="106" t="s">
        <v>430</v>
      </c>
      <c r="BH121" s="133"/>
      <c r="BI121" s="7"/>
      <c r="BJ121" s="12"/>
      <c r="BK121" s="147"/>
      <c r="BL121" s="121"/>
      <c r="BM121" s="158"/>
      <c r="BN121" s="89"/>
      <c r="BO121" s="120" t="s">
        <v>154</v>
      </c>
      <c r="BP121" s="106" t="s">
        <v>430</v>
      </c>
      <c r="BQ121" s="133"/>
      <c r="BR121" s="7"/>
      <c r="BS121" s="12"/>
      <c r="BT121" s="147"/>
      <c r="BU121" s="121"/>
      <c r="BV121" s="158"/>
      <c r="BW121" s="133"/>
      <c r="BX121" s="89"/>
      <c r="BY121" s="113" t="s">
        <v>154</v>
      </c>
      <c r="BZ121" s="111" t="s">
        <v>430</v>
      </c>
      <c r="CA121" s="134">
        <v>1</v>
      </c>
      <c r="CB121" s="13">
        <v>10</v>
      </c>
      <c r="CC121" s="18">
        <v>10</v>
      </c>
      <c r="CD121" s="52">
        <f>+CC121-CB121</f>
        <v>0</v>
      </c>
      <c r="CE121" s="53">
        <v>1</v>
      </c>
      <c r="CF121" s="284">
        <f>+CD121*CE121</f>
        <v>0</v>
      </c>
      <c r="CG121" s="134">
        <v>84</v>
      </c>
    </row>
    <row r="122" spans="1:85" x14ac:dyDescent="0.25">
      <c r="A122" s="116" t="s">
        <v>159</v>
      </c>
      <c r="B122" s="106" t="s">
        <v>160</v>
      </c>
      <c r="C122" s="133"/>
      <c r="D122" s="10">
        <v>3.6666666666666665</v>
      </c>
      <c r="E122" s="80">
        <v>4</v>
      </c>
      <c r="F122" s="27">
        <v>0.33333333333333348</v>
      </c>
      <c r="G122" s="121">
        <v>7</v>
      </c>
      <c r="H122" s="158">
        <v>2.3333333333333344</v>
      </c>
      <c r="I122" s="133">
        <v>3</v>
      </c>
      <c r="J122" s="133"/>
      <c r="K122" s="133" t="e">
        <f t="shared" si="27"/>
        <v>#DIV/0!</v>
      </c>
      <c r="L122" s="133">
        <v>2</v>
      </c>
      <c r="M122" s="133"/>
      <c r="N122" s="133">
        <v>1</v>
      </c>
      <c r="O122" s="133"/>
      <c r="P122" s="133"/>
      <c r="Q122" s="133"/>
      <c r="R122" s="133"/>
      <c r="S122" s="133"/>
      <c r="T122" s="133"/>
      <c r="U122" s="133"/>
      <c r="V122" s="133">
        <f t="shared" si="28"/>
        <v>3</v>
      </c>
      <c r="W122" s="24">
        <f t="shared" si="29"/>
        <v>1</v>
      </c>
      <c r="X122" s="35">
        <f t="shared" si="30"/>
        <v>1</v>
      </c>
      <c r="Y122" s="35" t="e">
        <f t="shared" si="31"/>
        <v>#DIV/0!</v>
      </c>
      <c r="Z122" s="36" t="e">
        <f t="shared" si="32"/>
        <v>#DIV/0!</v>
      </c>
      <c r="AA122" s="1"/>
      <c r="AB122" s="116" t="s">
        <v>159</v>
      </c>
      <c r="AC122" s="106" t="s">
        <v>160</v>
      </c>
      <c r="AD122" s="133">
        <v>1</v>
      </c>
      <c r="AE122" s="10">
        <v>3.6666666666666665</v>
      </c>
      <c r="AF122" s="80">
        <v>4</v>
      </c>
      <c r="AG122" s="27">
        <v>0.33333333333333348</v>
      </c>
      <c r="AH122" s="121">
        <v>7</v>
      </c>
      <c r="AI122" s="158">
        <v>2.3333333333333344</v>
      </c>
      <c r="AJ122" s="133">
        <v>35</v>
      </c>
      <c r="AK122" s="1"/>
      <c r="AL122" s="116" t="s">
        <v>159</v>
      </c>
      <c r="AM122" s="106" t="s">
        <v>160</v>
      </c>
      <c r="AN122" s="133">
        <v>1</v>
      </c>
      <c r="AO122" s="10">
        <v>3.6666666666666665</v>
      </c>
      <c r="AP122" s="80">
        <v>4</v>
      </c>
      <c r="AQ122" s="27">
        <v>0.33333333333333348</v>
      </c>
      <c r="AR122" s="121">
        <v>7</v>
      </c>
      <c r="AS122" s="158">
        <v>2.3333333333333344</v>
      </c>
      <c r="AT122" s="104">
        <v>35</v>
      </c>
      <c r="AV122" s="116" t="s">
        <v>159</v>
      </c>
      <c r="AW122" s="106" t="s">
        <v>160</v>
      </c>
      <c r="AX122" s="133"/>
      <c r="AY122" s="10">
        <v>3.6666666666666665</v>
      </c>
      <c r="AZ122" s="80">
        <v>4</v>
      </c>
      <c r="BA122" s="27">
        <v>0.33333333333333348</v>
      </c>
      <c r="BB122" s="121">
        <v>7</v>
      </c>
      <c r="BC122" s="158">
        <v>2.3333333333333344</v>
      </c>
      <c r="BD122" s="133">
        <v>35</v>
      </c>
      <c r="BF122" s="116" t="s">
        <v>159</v>
      </c>
      <c r="BG122" s="106" t="s">
        <v>160</v>
      </c>
      <c r="BH122" s="133"/>
      <c r="BI122" s="10">
        <v>3.6666666666666665</v>
      </c>
      <c r="BJ122" s="80">
        <v>4</v>
      </c>
      <c r="BK122" s="27">
        <v>0.33333333333333348</v>
      </c>
      <c r="BL122" s="121">
        <v>7</v>
      </c>
      <c r="BM122" s="158">
        <v>2.3333333333333344</v>
      </c>
      <c r="BO122" s="116" t="s">
        <v>159</v>
      </c>
      <c r="BP122" s="106" t="s">
        <v>160</v>
      </c>
      <c r="BQ122" s="133"/>
      <c r="BR122" s="10">
        <v>3.6666666666666665</v>
      </c>
      <c r="BS122" s="80">
        <v>4</v>
      </c>
      <c r="BT122" s="27">
        <v>0.33333333333333348</v>
      </c>
      <c r="BU122" s="121">
        <v>7</v>
      </c>
      <c r="BV122" s="158">
        <v>2.3333333333333344</v>
      </c>
      <c r="BW122" s="133">
        <v>34</v>
      </c>
      <c r="BY122" s="116" t="s">
        <v>159</v>
      </c>
      <c r="BZ122" s="106" t="s">
        <v>160</v>
      </c>
      <c r="CA122" s="133"/>
      <c r="CB122" s="10">
        <v>3.6666666666666665</v>
      </c>
      <c r="CC122" s="80">
        <v>4</v>
      </c>
      <c r="CD122" s="27">
        <v>0.33333333333333348</v>
      </c>
      <c r="CE122" s="121">
        <v>7</v>
      </c>
      <c r="CF122" s="26">
        <v>2.3333333333333344</v>
      </c>
      <c r="CG122" s="133">
        <v>34</v>
      </c>
    </row>
    <row r="123" spans="1:85" x14ac:dyDescent="0.25">
      <c r="A123" s="129" t="s">
        <v>161</v>
      </c>
      <c r="B123" s="111" t="s">
        <v>162</v>
      </c>
      <c r="C123" s="133"/>
      <c r="D123" s="10">
        <v>9</v>
      </c>
      <c r="E123" s="80">
        <v>9</v>
      </c>
      <c r="F123" s="180">
        <v>0</v>
      </c>
      <c r="G123" s="121">
        <v>2</v>
      </c>
      <c r="H123" s="158">
        <v>0</v>
      </c>
      <c r="I123" s="133"/>
      <c r="J123" s="133">
        <v>4</v>
      </c>
      <c r="K123" s="9">
        <f t="shared" si="27"/>
        <v>0</v>
      </c>
      <c r="L123" s="133"/>
      <c r="M123" s="133">
        <v>4</v>
      </c>
      <c r="N123" s="133"/>
      <c r="O123" s="133"/>
      <c r="P123" s="133"/>
      <c r="Q123" s="133"/>
      <c r="R123" s="133"/>
      <c r="S123" s="133"/>
      <c r="T123" s="133"/>
      <c r="U123" s="133"/>
      <c r="V123" s="133">
        <f t="shared" si="28"/>
        <v>4</v>
      </c>
      <c r="W123" s="24">
        <f t="shared" si="29"/>
        <v>0</v>
      </c>
      <c r="X123" s="35" t="e">
        <f t="shared" si="30"/>
        <v>#DIV/0!</v>
      </c>
      <c r="Y123" s="35" t="e">
        <f t="shared" si="31"/>
        <v>#DIV/0!</v>
      </c>
      <c r="Z123" s="36" t="e">
        <f t="shared" si="32"/>
        <v>#DIV/0!</v>
      </c>
      <c r="AA123" s="1"/>
      <c r="AB123" s="129" t="s">
        <v>161</v>
      </c>
      <c r="AC123" s="111" t="s">
        <v>162</v>
      </c>
      <c r="AD123" s="133">
        <v>1</v>
      </c>
      <c r="AE123" s="10">
        <v>9</v>
      </c>
      <c r="AF123" s="80">
        <v>9</v>
      </c>
      <c r="AG123" s="27">
        <v>0</v>
      </c>
      <c r="AH123" s="121">
        <v>2</v>
      </c>
      <c r="AI123" s="158">
        <v>0</v>
      </c>
      <c r="AJ123" s="133">
        <v>89</v>
      </c>
      <c r="AK123" s="1"/>
      <c r="AL123" s="129" t="s">
        <v>161</v>
      </c>
      <c r="AM123" s="111" t="s">
        <v>162</v>
      </c>
      <c r="AN123" s="133">
        <v>1</v>
      </c>
      <c r="AO123" s="10">
        <v>9</v>
      </c>
      <c r="AP123" s="80">
        <v>9</v>
      </c>
      <c r="AQ123" s="27">
        <v>0</v>
      </c>
      <c r="AR123" s="121">
        <v>2</v>
      </c>
      <c r="AS123" s="158">
        <v>0</v>
      </c>
      <c r="AT123" s="104">
        <v>92</v>
      </c>
      <c r="AV123" s="129" t="s">
        <v>161</v>
      </c>
      <c r="AW123" s="111" t="s">
        <v>162</v>
      </c>
      <c r="AX123" s="133"/>
      <c r="AY123" s="10">
        <v>9</v>
      </c>
      <c r="AZ123" s="80">
        <v>9</v>
      </c>
      <c r="BA123" s="27">
        <v>0</v>
      </c>
      <c r="BB123" s="121">
        <v>2</v>
      </c>
      <c r="BC123" s="158">
        <v>0</v>
      </c>
      <c r="BD123" s="133">
        <v>81</v>
      </c>
      <c r="BF123" s="129" t="s">
        <v>161</v>
      </c>
      <c r="BG123" s="111" t="s">
        <v>162</v>
      </c>
      <c r="BH123" s="133"/>
      <c r="BI123" s="10">
        <v>9</v>
      </c>
      <c r="BJ123" s="80">
        <v>9</v>
      </c>
      <c r="BK123" s="27">
        <v>0</v>
      </c>
      <c r="BL123" s="121">
        <v>2</v>
      </c>
      <c r="BM123" s="158">
        <v>0</v>
      </c>
      <c r="BO123" s="129" t="s">
        <v>161</v>
      </c>
      <c r="BP123" s="111" t="s">
        <v>162</v>
      </c>
      <c r="BQ123" s="133"/>
      <c r="BR123" s="10">
        <v>9</v>
      </c>
      <c r="BS123" s="80">
        <v>9</v>
      </c>
      <c r="BT123" s="27">
        <v>0</v>
      </c>
      <c r="BU123" s="121">
        <v>2</v>
      </c>
      <c r="BV123" s="158">
        <v>0</v>
      </c>
      <c r="BW123" s="133">
        <v>85</v>
      </c>
      <c r="BY123" s="129" t="s">
        <v>161</v>
      </c>
      <c r="BZ123" s="111" t="s">
        <v>162</v>
      </c>
      <c r="CA123" s="133"/>
      <c r="CB123" s="10">
        <v>9</v>
      </c>
      <c r="CC123" s="80">
        <v>9</v>
      </c>
      <c r="CD123" s="180">
        <v>0</v>
      </c>
      <c r="CE123" s="121">
        <v>2</v>
      </c>
      <c r="CF123" s="26">
        <v>0</v>
      </c>
      <c r="CG123" s="133">
        <v>84</v>
      </c>
    </row>
    <row r="124" spans="1:85" s="89" customFormat="1" x14ac:dyDescent="0.25">
      <c r="A124" s="148" t="s">
        <v>368</v>
      </c>
      <c r="B124" s="106" t="s">
        <v>139</v>
      </c>
      <c r="C124" s="133"/>
      <c r="D124" s="11">
        <v>7</v>
      </c>
      <c r="E124" s="12">
        <v>7</v>
      </c>
      <c r="F124" s="147">
        <v>0</v>
      </c>
      <c r="G124" s="121">
        <v>4</v>
      </c>
      <c r="H124" s="158">
        <v>0</v>
      </c>
      <c r="I124" s="133">
        <v>10</v>
      </c>
      <c r="J124" s="133">
        <v>10</v>
      </c>
      <c r="K124" s="9"/>
      <c r="L124" s="133">
        <v>10</v>
      </c>
      <c r="M124" s="133"/>
      <c r="N124" s="133"/>
      <c r="O124" s="133"/>
      <c r="P124" s="133"/>
      <c r="Q124" s="133"/>
      <c r="R124" s="133"/>
      <c r="S124" s="133"/>
      <c r="T124" s="133"/>
      <c r="U124" s="133"/>
      <c r="V124" s="133">
        <f t="shared" si="28"/>
        <v>10</v>
      </c>
      <c r="W124" s="24">
        <f t="shared" si="29"/>
        <v>1</v>
      </c>
      <c r="X124" s="35" t="e">
        <f t="shared" si="30"/>
        <v>#DIV/0!</v>
      </c>
      <c r="Y124" s="35" t="e">
        <f t="shared" si="31"/>
        <v>#DIV/0!</v>
      </c>
      <c r="Z124" s="36" t="e">
        <f t="shared" si="32"/>
        <v>#DIV/0!</v>
      </c>
      <c r="AA124" s="1"/>
      <c r="AB124" s="129" t="s">
        <v>368</v>
      </c>
      <c r="AC124" s="111" t="s">
        <v>139</v>
      </c>
      <c r="AD124" s="1"/>
      <c r="AE124" s="1"/>
      <c r="AF124" s="1"/>
      <c r="AG124" s="1"/>
      <c r="AH124" s="1"/>
      <c r="AI124" s="1"/>
      <c r="AJ124" s="1"/>
      <c r="AK124" s="1"/>
      <c r="AL124" s="129" t="s">
        <v>368</v>
      </c>
      <c r="AM124" s="111" t="s">
        <v>139</v>
      </c>
      <c r="AN124" s="133">
        <v>2</v>
      </c>
      <c r="AO124" s="15">
        <v>7</v>
      </c>
      <c r="AP124" s="18">
        <v>7</v>
      </c>
      <c r="AQ124" s="52">
        <v>0</v>
      </c>
      <c r="AR124" s="53">
        <v>4</v>
      </c>
      <c r="AS124" s="159">
        <v>0</v>
      </c>
      <c r="AT124" s="134">
        <v>92</v>
      </c>
      <c r="AU124"/>
      <c r="AV124" s="129" t="s">
        <v>368</v>
      </c>
      <c r="AW124" s="111" t="s">
        <v>139</v>
      </c>
      <c r="AX124" s="133"/>
      <c r="AY124" s="11">
        <v>7</v>
      </c>
      <c r="AZ124" s="12">
        <v>7</v>
      </c>
      <c r="BA124" s="147">
        <v>0</v>
      </c>
      <c r="BB124" s="121">
        <v>4</v>
      </c>
      <c r="BC124" s="158">
        <v>0</v>
      </c>
      <c r="BD124" s="133">
        <v>81</v>
      </c>
      <c r="BE124"/>
      <c r="BF124" s="148" t="s">
        <v>368</v>
      </c>
      <c r="BG124" s="106" t="s">
        <v>139</v>
      </c>
      <c r="BH124" s="133"/>
      <c r="BI124" s="11">
        <v>7</v>
      </c>
      <c r="BJ124" s="12">
        <v>7</v>
      </c>
      <c r="BK124" s="147">
        <v>0</v>
      </c>
      <c r="BL124" s="121">
        <v>4</v>
      </c>
      <c r="BM124" s="158">
        <v>0</v>
      </c>
      <c r="BN124"/>
      <c r="BO124" s="148" t="s">
        <v>368</v>
      </c>
      <c r="BP124" s="106" t="s">
        <v>139</v>
      </c>
      <c r="BQ124" s="133"/>
      <c r="BR124" s="11">
        <v>7</v>
      </c>
      <c r="BS124" s="12">
        <v>7</v>
      </c>
      <c r="BT124" s="147">
        <v>0</v>
      </c>
      <c r="BU124" s="121">
        <v>4</v>
      </c>
      <c r="BV124" s="158">
        <v>0</v>
      </c>
      <c r="BW124" s="133">
        <v>85</v>
      </c>
      <c r="BX124"/>
      <c r="BY124" s="148" t="s">
        <v>368</v>
      </c>
      <c r="BZ124" s="106" t="s">
        <v>139</v>
      </c>
      <c r="CA124" s="133"/>
      <c r="CB124" s="11">
        <v>7</v>
      </c>
      <c r="CC124" s="12">
        <v>7</v>
      </c>
      <c r="CD124" s="147">
        <v>0</v>
      </c>
      <c r="CE124" s="121">
        <v>4</v>
      </c>
      <c r="CF124" s="26">
        <v>0</v>
      </c>
      <c r="CG124" s="133">
        <v>84</v>
      </c>
    </row>
    <row r="125" spans="1:85" x14ac:dyDescent="0.25">
      <c r="A125" s="120" t="s">
        <v>360</v>
      </c>
      <c r="B125" s="106" t="s">
        <v>302</v>
      </c>
      <c r="C125" s="134"/>
      <c r="D125" s="15">
        <v>6.2111000000000001</v>
      </c>
      <c r="E125" s="18">
        <v>6.1111000000000004</v>
      </c>
      <c r="F125" s="52">
        <f>+E125-D125</f>
        <v>-9.9999999999999645E-2</v>
      </c>
      <c r="G125" s="53">
        <v>5</v>
      </c>
      <c r="H125" s="284">
        <f>+F125*G125</f>
        <v>-0.49999999999999822</v>
      </c>
      <c r="I125" s="61">
        <v>17</v>
      </c>
      <c r="J125" s="134">
        <v>5</v>
      </c>
      <c r="K125" s="28">
        <f t="shared" ref="K125:K188" si="33">+I125/J125</f>
        <v>3.4</v>
      </c>
      <c r="L125" s="134">
        <v>14</v>
      </c>
      <c r="M125" s="134">
        <v>3</v>
      </c>
      <c r="N125" s="134">
        <v>3</v>
      </c>
      <c r="O125" s="134"/>
      <c r="P125" s="134"/>
      <c r="Q125" s="134">
        <v>2</v>
      </c>
      <c r="R125" s="134"/>
      <c r="S125" s="134"/>
      <c r="T125" s="134"/>
      <c r="U125" s="134"/>
      <c r="V125" s="134">
        <f t="shared" si="28"/>
        <v>22</v>
      </c>
      <c r="W125" s="32">
        <f t="shared" si="29"/>
        <v>0.82352941176470584</v>
      </c>
      <c r="X125" s="33">
        <f t="shared" si="30"/>
        <v>1</v>
      </c>
      <c r="Y125" s="33">
        <f t="shared" si="31"/>
        <v>0</v>
      </c>
      <c r="Z125" s="34" t="e">
        <f t="shared" si="32"/>
        <v>#DIV/0!</v>
      </c>
      <c r="AA125" s="1"/>
      <c r="AB125" s="129" t="s">
        <v>301</v>
      </c>
      <c r="AC125" s="106" t="s">
        <v>302</v>
      </c>
      <c r="AD125" s="133">
        <v>3</v>
      </c>
      <c r="AE125" s="11">
        <v>5.5444000000000004</v>
      </c>
      <c r="AF125" s="12">
        <v>6.1111000000000004</v>
      </c>
      <c r="AG125" s="147">
        <v>0.56669999999999998</v>
      </c>
      <c r="AH125" s="121">
        <v>5</v>
      </c>
      <c r="AI125" s="158">
        <v>2.8334999999999999</v>
      </c>
      <c r="AJ125" s="133">
        <v>29</v>
      </c>
      <c r="AK125" s="1"/>
      <c r="AL125" s="129" t="s">
        <v>301</v>
      </c>
      <c r="AM125" s="106" t="s">
        <v>302</v>
      </c>
      <c r="AN125" s="133">
        <v>3</v>
      </c>
      <c r="AO125" s="11">
        <v>5.5444000000000004</v>
      </c>
      <c r="AP125" s="12">
        <v>6.1111000000000004</v>
      </c>
      <c r="AQ125" s="147">
        <v>0.56669999999999998</v>
      </c>
      <c r="AR125" s="121">
        <v>5</v>
      </c>
      <c r="AS125" s="158">
        <v>2.8334999999999999</v>
      </c>
      <c r="AT125" s="104">
        <v>29</v>
      </c>
      <c r="AV125" s="129" t="s">
        <v>301</v>
      </c>
      <c r="AW125" s="106" t="s">
        <v>302</v>
      </c>
      <c r="AX125" s="133"/>
      <c r="AY125" s="11">
        <v>5.5444000000000004</v>
      </c>
      <c r="AZ125" s="12">
        <v>6.1111000000000004</v>
      </c>
      <c r="BA125" s="147">
        <v>0.56669999999999998</v>
      </c>
      <c r="BB125" s="121">
        <v>5</v>
      </c>
      <c r="BC125" s="158">
        <v>2.8334999999999999</v>
      </c>
      <c r="BD125" s="133">
        <v>27</v>
      </c>
      <c r="BF125" s="120" t="s">
        <v>360</v>
      </c>
      <c r="BG125" s="106" t="s">
        <v>302</v>
      </c>
      <c r="BH125" s="133"/>
      <c r="BI125" s="11">
        <v>5.5444000000000004</v>
      </c>
      <c r="BJ125" s="12">
        <v>6.1111000000000004</v>
      </c>
      <c r="BK125" s="147">
        <v>0.56669999999999998</v>
      </c>
      <c r="BL125" s="121">
        <v>5</v>
      </c>
      <c r="BM125" s="158">
        <v>2.8334999999999999</v>
      </c>
      <c r="BO125" s="120" t="s">
        <v>360</v>
      </c>
      <c r="BP125" s="106" t="s">
        <v>302</v>
      </c>
      <c r="BQ125" s="133"/>
      <c r="BR125" s="11">
        <v>5.5444000000000004</v>
      </c>
      <c r="BS125" s="12">
        <v>6.1111000000000004</v>
      </c>
      <c r="BT125" s="147">
        <v>0.56669999999999998</v>
      </c>
      <c r="BU125" s="121">
        <v>5</v>
      </c>
      <c r="BV125" s="158">
        <v>2.8334999999999999</v>
      </c>
      <c r="BW125" s="133">
        <v>25</v>
      </c>
      <c r="BY125" s="183" t="s">
        <v>301</v>
      </c>
      <c r="BZ125" s="111" t="s">
        <v>123</v>
      </c>
      <c r="CA125" s="133"/>
      <c r="CB125" s="11">
        <v>9.1999999999999993</v>
      </c>
      <c r="CC125" s="12">
        <v>9.6667000000000005</v>
      </c>
      <c r="CD125" s="147">
        <v>0.46670000000000122</v>
      </c>
      <c r="CE125" s="121">
        <v>1</v>
      </c>
      <c r="CF125" s="26">
        <v>0.46670000000000122</v>
      </c>
      <c r="CG125" s="133">
        <v>72</v>
      </c>
    </row>
    <row r="126" spans="1:85" x14ac:dyDescent="0.25">
      <c r="A126" s="183" t="s">
        <v>301</v>
      </c>
      <c r="B126" s="111" t="s">
        <v>123</v>
      </c>
      <c r="C126" s="133"/>
      <c r="D126" s="11">
        <v>9.1999999999999993</v>
      </c>
      <c r="E126" s="12">
        <v>9.6667000000000005</v>
      </c>
      <c r="F126" s="147">
        <v>0.46670000000000122</v>
      </c>
      <c r="G126" s="121">
        <v>1</v>
      </c>
      <c r="H126" s="158">
        <v>0.46670000000000122</v>
      </c>
      <c r="I126" s="41">
        <v>9</v>
      </c>
      <c r="J126" s="133">
        <v>14</v>
      </c>
      <c r="K126" s="9">
        <f t="shared" si="33"/>
        <v>0.6428571428571429</v>
      </c>
      <c r="L126" s="133">
        <v>1</v>
      </c>
      <c r="M126" s="133">
        <v>11</v>
      </c>
      <c r="N126" s="133">
        <v>6</v>
      </c>
      <c r="O126" s="133">
        <v>3</v>
      </c>
      <c r="P126" s="133">
        <v>1</v>
      </c>
      <c r="Q126" s="133"/>
      <c r="R126" s="133">
        <v>1</v>
      </c>
      <c r="S126" s="133"/>
      <c r="T126" s="133"/>
      <c r="U126" s="133"/>
      <c r="V126" s="133">
        <f t="shared" si="28"/>
        <v>23</v>
      </c>
      <c r="W126" s="24">
        <f t="shared" si="29"/>
        <v>8.3333333333333329E-2</v>
      </c>
      <c r="X126" s="35">
        <f t="shared" si="30"/>
        <v>0.66666666666666663</v>
      </c>
      <c r="Y126" s="35">
        <f t="shared" si="31"/>
        <v>1</v>
      </c>
      <c r="Z126" s="36">
        <f t="shared" si="32"/>
        <v>1</v>
      </c>
      <c r="AA126" s="1"/>
      <c r="AB126" s="148" t="s">
        <v>301</v>
      </c>
      <c r="AC126" s="111" t="s">
        <v>123</v>
      </c>
      <c r="AD126" s="133">
        <v>4</v>
      </c>
      <c r="AE126" s="11">
        <v>9.1999999999999993</v>
      </c>
      <c r="AF126" s="12">
        <v>9.6667000000000005</v>
      </c>
      <c r="AG126" s="147">
        <v>0.46670000000000122</v>
      </c>
      <c r="AH126" s="121">
        <v>1</v>
      </c>
      <c r="AI126" s="158">
        <v>0.46670000000000122</v>
      </c>
      <c r="AJ126" s="133">
        <v>77</v>
      </c>
      <c r="AK126" s="1"/>
      <c r="AL126" s="148" t="s">
        <v>301</v>
      </c>
      <c r="AM126" s="111" t="s">
        <v>123</v>
      </c>
      <c r="AN126" s="133">
        <v>4</v>
      </c>
      <c r="AO126" s="11">
        <v>9.1999999999999993</v>
      </c>
      <c r="AP126" s="12">
        <v>9.6667000000000005</v>
      </c>
      <c r="AQ126" s="147">
        <v>0.46670000000000122</v>
      </c>
      <c r="AR126" s="121">
        <v>1</v>
      </c>
      <c r="AS126" s="158">
        <v>0.46670000000000122</v>
      </c>
      <c r="AT126" s="104">
        <v>80</v>
      </c>
      <c r="AV126" s="148" t="s">
        <v>301</v>
      </c>
      <c r="AW126" s="111" t="s">
        <v>123</v>
      </c>
      <c r="AX126" s="133"/>
      <c r="AY126" s="11">
        <v>9.1999999999999993</v>
      </c>
      <c r="AZ126" s="12">
        <v>9.6667000000000005</v>
      </c>
      <c r="BA126" s="147">
        <v>0.46670000000000122</v>
      </c>
      <c r="BB126" s="121">
        <v>1</v>
      </c>
      <c r="BC126" s="158">
        <v>0.46670000000000122</v>
      </c>
      <c r="BD126" s="133">
        <v>70</v>
      </c>
      <c r="BF126" s="183" t="s">
        <v>301</v>
      </c>
      <c r="BG126" s="111" t="s">
        <v>123</v>
      </c>
      <c r="BH126" s="133"/>
      <c r="BI126" s="11">
        <v>9.1999999999999993</v>
      </c>
      <c r="BJ126" s="12">
        <v>9.6667000000000005</v>
      </c>
      <c r="BK126" s="147">
        <v>0.46670000000000122</v>
      </c>
      <c r="BL126" s="121">
        <v>1</v>
      </c>
      <c r="BM126" s="158">
        <v>0.46670000000000122</v>
      </c>
      <c r="BO126" s="183" t="s">
        <v>301</v>
      </c>
      <c r="BP126" s="111" t="s">
        <v>123</v>
      </c>
      <c r="BQ126" s="133"/>
      <c r="BR126" s="11">
        <v>9.1999999999999993</v>
      </c>
      <c r="BS126" s="12">
        <v>9.6667000000000005</v>
      </c>
      <c r="BT126" s="147">
        <v>0.46670000000000122</v>
      </c>
      <c r="BU126" s="121">
        <v>1</v>
      </c>
      <c r="BV126" s="158">
        <v>0.46670000000000122</v>
      </c>
      <c r="BW126" s="133">
        <v>74</v>
      </c>
      <c r="BY126" s="120" t="s">
        <v>360</v>
      </c>
      <c r="BZ126" s="106" t="s">
        <v>302</v>
      </c>
      <c r="CA126" s="134"/>
      <c r="CB126" s="15">
        <v>6.2111000000000001</v>
      </c>
      <c r="CC126" s="18">
        <v>6.1111000000000004</v>
      </c>
      <c r="CD126" s="52">
        <f>+CC126-CB126</f>
        <v>-9.9999999999999645E-2</v>
      </c>
      <c r="CE126" s="53">
        <v>5</v>
      </c>
      <c r="CF126" s="284">
        <f>+CD126*CE126</f>
        <v>-0.49999999999999822</v>
      </c>
      <c r="CG126" s="134">
        <v>131</v>
      </c>
    </row>
    <row r="127" spans="1:85" x14ac:dyDescent="0.25">
      <c r="A127" s="148" t="s">
        <v>431</v>
      </c>
      <c r="B127" s="111" t="s">
        <v>432</v>
      </c>
      <c r="C127" s="134"/>
      <c r="D127" s="190">
        <v>9</v>
      </c>
      <c r="E127" s="188">
        <v>10</v>
      </c>
      <c r="F127" s="52">
        <f>+E127-D127</f>
        <v>1</v>
      </c>
      <c r="G127" s="53">
        <v>1</v>
      </c>
      <c r="H127" s="284">
        <f>+F127*G127</f>
        <v>1</v>
      </c>
      <c r="I127" s="61">
        <v>1</v>
      </c>
      <c r="J127" s="134">
        <v>0</v>
      </c>
      <c r="K127" s="28" t="e">
        <f t="shared" si="33"/>
        <v>#DIV/0!</v>
      </c>
      <c r="L127" s="134"/>
      <c r="M127" s="134"/>
      <c r="N127" s="134">
        <v>1</v>
      </c>
      <c r="O127" s="134"/>
      <c r="P127" s="134"/>
      <c r="Q127" s="134"/>
      <c r="R127" s="134"/>
      <c r="S127" s="134"/>
      <c r="T127" s="134"/>
      <c r="U127" s="134"/>
      <c r="V127" s="134">
        <f t="shared" si="28"/>
        <v>1</v>
      </c>
      <c r="W127" s="32" t="e">
        <f t="shared" si="29"/>
        <v>#DIV/0!</v>
      </c>
      <c r="X127" s="33">
        <f t="shared" si="30"/>
        <v>1</v>
      </c>
      <c r="Y127" s="33" t="e">
        <f t="shared" si="31"/>
        <v>#DIV/0!</v>
      </c>
      <c r="Z127" s="34" t="e">
        <f t="shared" si="32"/>
        <v>#DIV/0!</v>
      </c>
      <c r="AA127" s="1"/>
      <c r="AB127" s="148" t="s">
        <v>431</v>
      </c>
      <c r="AC127" s="111" t="s">
        <v>432</v>
      </c>
      <c r="AD127" s="133"/>
      <c r="AE127" s="11"/>
      <c r="AF127" s="12"/>
      <c r="AG127" s="147"/>
      <c r="AH127" s="121"/>
      <c r="AI127" s="158"/>
      <c r="AJ127" s="133"/>
      <c r="AK127" s="1"/>
      <c r="AL127" s="148" t="s">
        <v>431</v>
      </c>
      <c r="AM127" s="111" t="s">
        <v>432</v>
      </c>
      <c r="AN127" s="133"/>
      <c r="AO127" s="11"/>
      <c r="AP127" s="12"/>
      <c r="AQ127" s="147"/>
      <c r="AR127" s="121"/>
      <c r="AS127" s="158"/>
      <c r="AT127" s="104"/>
      <c r="AU127" s="89"/>
      <c r="AV127" s="148" t="s">
        <v>431</v>
      </c>
      <c r="AW127" s="111" t="s">
        <v>432</v>
      </c>
      <c r="AX127" s="133"/>
      <c r="AY127" s="11"/>
      <c r="AZ127" s="12"/>
      <c r="BA127" s="147"/>
      <c r="BB127" s="121"/>
      <c r="BC127" s="158"/>
      <c r="BD127" s="133"/>
      <c r="BE127" s="89"/>
      <c r="BF127" s="148" t="s">
        <v>431</v>
      </c>
      <c r="BG127" s="111" t="s">
        <v>432</v>
      </c>
      <c r="BH127" s="133"/>
      <c r="BI127" s="11"/>
      <c r="BJ127" s="12"/>
      <c r="BK127" s="147"/>
      <c r="BL127" s="121"/>
      <c r="BM127" s="158"/>
      <c r="BN127" s="89"/>
      <c r="BO127" s="148" t="s">
        <v>431</v>
      </c>
      <c r="BP127" s="111" t="s">
        <v>432</v>
      </c>
      <c r="BQ127" s="133"/>
      <c r="BR127" s="11"/>
      <c r="BS127" s="12"/>
      <c r="BT127" s="147"/>
      <c r="BU127" s="121"/>
      <c r="BV127" s="158"/>
      <c r="BW127" s="133"/>
      <c r="BX127" s="89"/>
      <c r="BY127" s="130" t="s">
        <v>431</v>
      </c>
      <c r="BZ127" s="111" t="s">
        <v>432</v>
      </c>
      <c r="CA127" s="134"/>
      <c r="CB127" s="190">
        <v>9</v>
      </c>
      <c r="CC127" s="188">
        <v>10</v>
      </c>
      <c r="CD127" s="52">
        <f>+CC127-CB127</f>
        <v>1</v>
      </c>
      <c r="CE127" s="53">
        <v>1</v>
      </c>
      <c r="CF127" s="284">
        <f>+CD127*CE127</f>
        <v>1</v>
      </c>
      <c r="CG127" s="134">
        <v>57</v>
      </c>
    </row>
    <row r="128" spans="1:85" x14ac:dyDescent="0.25">
      <c r="A128" s="130" t="s">
        <v>163</v>
      </c>
      <c r="B128" s="106" t="s">
        <v>164</v>
      </c>
      <c r="C128" s="133"/>
      <c r="D128" s="10">
        <v>9</v>
      </c>
      <c r="E128" s="80">
        <v>9</v>
      </c>
      <c r="F128" s="180">
        <v>0</v>
      </c>
      <c r="G128" s="79">
        <v>2</v>
      </c>
      <c r="H128" s="158">
        <v>0</v>
      </c>
      <c r="I128" s="41"/>
      <c r="J128" s="133">
        <v>3</v>
      </c>
      <c r="K128" s="9">
        <f t="shared" si="33"/>
        <v>0</v>
      </c>
      <c r="L128" s="133"/>
      <c r="M128" s="133">
        <v>3</v>
      </c>
      <c r="N128" s="133"/>
      <c r="O128" s="133"/>
      <c r="P128" s="133"/>
      <c r="Q128" s="133"/>
      <c r="R128" s="133"/>
      <c r="S128" s="133"/>
      <c r="T128" s="133"/>
      <c r="U128" s="133"/>
      <c r="V128" s="133">
        <f t="shared" si="28"/>
        <v>3</v>
      </c>
      <c r="W128" s="24">
        <f t="shared" si="29"/>
        <v>0</v>
      </c>
      <c r="X128" s="35" t="e">
        <f t="shared" si="30"/>
        <v>#DIV/0!</v>
      </c>
      <c r="Y128" s="35" t="e">
        <f t="shared" si="31"/>
        <v>#DIV/0!</v>
      </c>
      <c r="Z128" s="36" t="e">
        <f t="shared" si="32"/>
        <v>#DIV/0!</v>
      </c>
      <c r="AA128" s="1"/>
      <c r="AB128" s="130" t="s">
        <v>163</v>
      </c>
      <c r="AC128" s="106" t="s">
        <v>164</v>
      </c>
      <c r="AD128" s="133">
        <v>1</v>
      </c>
      <c r="AE128" s="10">
        <v>9</v>
      </c>
      <c r="AF128" s="80">
        <v>9</v>
      </c>
      <c r="AG128" s="27">
        <v>0</v>
      </c>
      <c r="AH128" s="79">
        <v>2</v>
      </c>
      <c r="AI128" s="158">
        <v>0</v>
      </c>
      <c r="AJ128" s="133">
        <v>89</v>
      </c>
      <c r="AK128" s="1"/>
      <c r="AL128" s="130" t="s">
        <v>163</v>
      </c>
      <c r="AM128" s="106" t="s">
        <v>164</v>
      </c>
      <c r="AN128" s="133">
        <v>1</v>
      </c>
      <c r="AO128" s="10">
        <v>9</v>
      </c>
      <c r="AP128" s="80">
        <v>9</v>
      </c>
      <c r="AQ128" s="27">
        <v>0</v>
      </c>
      <c r="AR128" s="79">
        <v>2</v>
      </c>
      <c r="AS128" s="158">
        <v>0</v>
      </c>
      <c r="AT128" s="104">
        <v>92</v>
      </c>
      <c r="AV128" s="130" t="s">
        <v>163</v>
      </c>
      <c r="AW128" s="106" t="s">
        <v>164</v>
      </c>
      <c r="AX128" s="133"/>
      <c r="AY128" s="10">
        <v>9</v>
      </c>
      <c r="AZ128" s="80">
        <v>9</v>
      </c>
      <c r="BA128" s="27">
        <v>0</v>
      </c>
      <c r="BB128" s="79">
        <v>2</v>
      </c>
      <c r="BC128" s="158">
        <v>0</v>
      </c>
      <c r="BD128" s="133">
        <v>81</v>
      </c>
      <c r="BF128" s="130" t="s">
        <v>163</v>
      </c>
      <c r="BG128" s="106" t="s">
        <v>164</v>
      </c>
      <c r="BH128" s="133"/>
      <c r="BI128" s="10">
        <v>9</v>
      </c>
      <c r="BJ128" s="80">
        <v>9</v>
      </c>
      <c r="BK128" s="27">
        <v>0</v>
      </c>
      <c r="BL128" s="79">
        <v>2</v>
      </c>
      <c r="BM128" s="158">
        <v>0</v>
      </c>
      <c r="BO128" s="130" t="s">
        <v>163</v>
      </c>
      <c r="BP128" s="106" t="s">
        <v>164</v>
      </c>
      <c r="BQ128" s="133"/>
      <c r="BR128" s="10">
        <v>9</v>
      </c>
      <c r="BS128" s="80">
        <v>9</v>
      </c>
      <c r="BT128" s="27">
        <v>0</v>
      </c>
      <c r="BU128" s="79">
        <v>2</v>
      </c>
      <c r="BV128" s="158">
        <v>0</v>
      </c>
      <c r="BW128" s="133">
        <v>85</v>
      </c>
      <c r="BY128" s="130" t="s">
        <v>163</v>
      </c>
      <c r="BZ128" s="106" t="s">
        <v>164</v>
      </c>
      <c r="CA128" s="133"/>
      <c r="CB128" s="10">
        <v>9</v>
      </c>
      <c r="CC128" s="80">
        <v>9</v>
      </c>
      <c r="CD128" s="180">
        <v>0</v>
      </c>
      <c r="CE128" s="79">
        <v>2</v>
      </c>
      <c r="CF128" s="26">
        <v>0</v>
      </c>
      <c r="CG128" s="133">
        <v>84</v>
      </c>
    </row>
    <row r="129" spans="1:85" x14ac:dyDescent="0.25">
      <c r="A129" s="112" t="s">
        <v>336</v>
      </c>
      <c r="B129" s="106" t="s">
        <v>337</v>
      </c>
      <c r="C129" s="133"/>
      <c r="D129" s="10">
        <v>6</v>
      </c>
      <c r="E129" s="80">
        <v>6</v>
      </c>
      <c r="F129" s="27">
        <v>0</v>
      </c>
      <c r="G129" s="121">
        <v>5</v>
      </c>
      <c r="H129" s="158">
        <v>0</v>
      </c>
      <c r="I129" s="133">
        <v>4</v>
      </c>
      <c r="J129" s="133">
        <v>2</v>
      </c>
      <c r="K129" s="9">
        <f t="shared" si="33"/>
        <v>2</v>
      </c>
      <c r="L129" s="133">
        <v>2</v>
      </c>
      <c r="M129" s="133"/>
      <c r="N129" s="133">
        <v>2</v>
      </c>
      <c r="O129" s="133">
        <v>2</v>
      </c>
      <c r="P129" s="133"/>
      <c r="Q129" s="133"/>
      <c r="R129" s="133"/>
      <c r="S129" s="133"/>
      <c r="T129" s="133"/>
      <c r="U129" s="133"/>
      <c r="V129" s="133">
        <f t="shared" si="28"/>
        <v>6</v>
      </c>
      <c r="W129" s="24">
        <f t="shared" si="29"/>
        <v>1</v>
      </c>
      <c r="X129" s="35">
        <f t="shared" si="30"/>
        <v>0.5</v>
      </c>
      <c r="Y129" s="35" t="e">
        <f t="shared" si="31"/>
        <v>#DIV/0!</v>
      </c>
      <c r="Z129" s="36" t="e">
        <f t="shared" si="32"/>
        <v>#DIV/0!</v>
      </c>
      <c r="AA129" s="1"/>
      <c r="AB129" s="112" t="s">
        <v>336</v>
      </c>
      <c r="AC129" s="106" t="s">
        <v>337</v>
      </c>
      <c r="AD129" s="133">
        <v>1</v>
      </c>
      <c r="AE129" s="10">
        <v>6</v>
      </c>
      <c r="AF129" s="80">
        <v>6</v>
      </c>
      <c r="AG129" s="27">
        <v>0</v>
      </c>
      <c r="AH129" s="121">
        <v>5</v>
      </c>
      <c r="AI129" s="158">
        <v>0</v>
      </c>
      <c r="AJ129" s="133">
        <v>89</v>
      </c>
      <c r="AK129" s="1"/>
      <c r="AL129" s="112" t="s">
        <v>336</v>
      </c>
      <c r="AM129" s="106" t="s">
        <v>337</v>
      </c>
      <c r="AN129" s="133">
        <v>1</v>
      </c>
      <c r="AO129" s="10">
        <v>6</v>
      </c>
      <c r="AP129" s="80">
        <v>6</v>
      </c>
      <c r="AQ129" s="27">
        <v>0</v>
      </c>
      <c r="AR129" s="121">
        <v>5</v>
      </c>
      <c r="AS129" s="158">
        <v>0</v>
      </c>
      <c r="AT129" s="104">
        <v>92</v>
      </c>
      <c r="AV129" s="112" t="s">
        <v>336</v>
      </c>
      <c r="AW129" s="106" t="s">
        <v>337</v>
      </c>
      <c r="AX129" s="133"/>
      <c r="AY129" s="10">
        <v>6</v>
      </c>
      <c r="AZ129" s="80">
        <v>6</v>
      </c>
      <c r="BA129" s="27">
        <v>0</v>
      </c>
      <c r="BB129" s="121">
        <v>5</v>
      </c>
      <c r="BC129" s="158">
        <v>0</v>
      </c>
      <c r="BD129" s="133">
        <v>81</v>
      </c>
      <c r="BF129" s="112" t="s">
        <v>336</v>
      </c>
      <c r="BG129" s="106" t="s">
        <v>337</v>
      </c>
      <c r="BH129" s="133"/>
      <c r="BI129" s="10">
        <v>6</v>
      </c>
      <c r="BJ129" s="80">
        <v>6</v>
      </c>
      <c r="BK129" s="27">
        <v>0</v>
      </c>
      <c r="BL129" s="121">
        <v>5</v>
      </c>
      <c r="BM129" s="158">
        <v>0</v>
      </c>
      <c r="BO129" s="112" t="s">
        <v>336</v>
      </c>
      <c r="BP129" s="106" t="s">
        <v>337</v>
      </c>
      <c r="BQ129" s="133"/>
      <c r="BR129" s="10">
        <v>6</v>
      </c>
      <c r="BS129" s="80">
        <v>6</v>
      </c>
      <c r="BT129" s="27">
        <v>0</v>
      </c>
      <c r="BU129" s="121">
        <v>5</v>
      </c>
      <c r="BV129" s="158">
        <v>0</v>
      </c>
      <c r="BW129" s="133">
        <v>85</v>
      </c>
      <c r="BY129" s="112" t="s">
        <v>336</v>
      </c>
      <c r="BZ129" s="106" t="s">
        <v>337</v>
      </c>
      <c r="CA129" s="133"/>
      <c r="CB129" s="10">
        <v>6</v>
      </c>
      <c r="CC129" s="80">
        <v>6</v>
      </c>
      <c r="CD129" s="27">
        <v>0</v>
      </c>
      <c r="CE129" s="121">
        <v>5</v>
      </c>
      <c r="CF129" s="26">
        <v>0</v>
      </c>
      <c r="CG129" s="133">
        <v>84</v>
      </c>
    </row>
    <row r="130" spans="1:85" s="89" customFormat="1" x14ac:dyDescent="0.25">
      <c r="A130" s="112" t="s">
        <v>414</v>
      </c>
      <c r="B130" s="111" t="s">
        <v>137</v>
      </c>
      <c r="C130" s="134">
        <v>1</v>
      </c>
      <c r="D130" s="190">
        <v>10</v>
      </c>
      <c r="E130" s="188">
        <v>10</v>
      </c>
      <c r="F130" s="52">
        <f>+E130-D130</f>
        <v>0</v>
      </c>
      <c r="G130" s="53">
        <v>1</v>
      </c>
      <c r="H130" s="284">
        <f>+F130*G130</f>
        <v>0</v>
      </c>
      <c r="I130" s="134">
        <v>3</v>
      </c>
      <c r="J130" s="134">
        <v>5</v>
      </c>
      <c r="K130" s="28">
        <f t="shared" si="33"/>
        <v>0.6</v>
      </c>
      <c r="L130" s="134"/>
      <c r="M130" s="134">
        <v>2</v>
      </c>
      <c r="N130" s="134">
        <v>3</v>
      </c>
      <c r="O130" s="134">
        <v>3</v>
      </c>
      <c r="P130" s="134"/>
      <c r="Q130" s="134"/>
      <c r="R130" s="134"/>
      <c r="S130" s="134"/>
      <c r="T130" s="134"/>
      <c r="U130" s="134"/>
      <c r="V130" s="134">
        <f t="shared" si="28"/>
        <v>8</v>
      </c>
      <c r="W130" s="32">
        <f t="shared" si="29"/>
        <v>0</v>
      </c>
      <c r="X130" s="33">
        <f t="shared" si="30"/>
        <v>0.5</v>
      </c>
      <c r="Y130" s="33" t="e">
        <f t="shared" si="31"/>
        <v>#DIV/0!</v>
      </c>
      <c r="Z130" s="34" t="e">
        <f t="shared" si="32"/>
        <v>#DIV/0!</v>
      </c>
      <c r="AA130" s="1"/>
      <c r="AB130" s="112" t="s">
        <v>414</v>
      </c>
      <c r="AC130" s="111" t="s">
        <v>137</v>
      </c>
      <c r="AD130" s="133"/>
      <c r="AE130" s="10"/>
      <c r="AF130" s="80"/>
      <c r="AG130" s="27"/>
      <c r="AH130" s="121"/>
      <c r="AI130" s="158"/>
      <c r="AJ130" s="133"/>
      <c r="AK130" s="1"/>
      <c r="AL130" s="112" t="s">
        <v>414</v>
      </c>
      <c r="AM130" s="111" t="s">
        <v>137</v>
      </c>
      <c r="AN130" s="133"/>
      <c r="AO130" s="10"/>
      <c r="AP130" s="80"/>
      <c r="AQ130" s="27"/>
      <c r="AR130" s="121"/>
      <c r="AS130" s="158"/>
      <c r="AT130" s="104"/>
      <c r="AV130" s="112" t="s">
        <v>414</v>
      </c>
      <c r="AW130" s="111" t="s">
        <v>137</v>
      </c>
      <c r="AX130" s="133"/>
      <c r="AY130" s="10"/>
      <c r="AZ130" s="80"/>
      <c r="BA130" s="27"/>
      <c r="BB130" s="121"/>
      <c r="BC130" s="158"/>
      <c r="BD130" s="133"/>
      <c r="BF130" s="112" t="s">
        <v>414</v>
      </c>
      <c r="BG130" s="111" t="s">
        <v>137</v>
      </c>
      <c r="BH130" s="133"/>
      <c r="BI130" s="10"/>
      <c r="BJ130" s="80"/>
      <c r="BK130" s="27"/>
      <c r="BL130" s="121"/>
      <c r="BM130" s="158"/>
      <c r="BO130" s="112" t="s">
        <v>414</v>
      </c>
      <c r="BP130" s="111" t="s">
        <v>137</v>
      </c>
      <c r="BQ130" s="134">
        <v>1</v>
      </c>
      <c r="BR130" s="190">
        <v>10</v>
      </c>
      <c r="BS130" s="188">
        <v>10</v>
      </c>
      <c r="BT130" s="54">
        <v>0</v>
      </c>
      <c r="BU130" s="53">
        <v>1</v>
      </c>
      <c r="BV130" s="159">
        <v>0</v>
      </c>
      <c r="BW130" s="134">
        <v>85</v>
      </c>
      <c r="BY130" s="112" t="s">
        <v>414</v>
      </c>
      <c r="BZ130" s="111" t="s">
        <v>137</v>
      </c>
      <c r="CA130" s="134">
        <v>1</v>
      </c>
      <c r="CB130" s="190">
        <v>10</v>
      </c>
      <c r="CC130" s="188">
        <v>10</v>
      </c>
      <c r="CD130" s="52">
        <f>+CC130-CB130</f>
        <v>0</v>
      </c>
      <c r="CE130" s="53">
        <v>1</v>
      </c>
      <c r="CF130" s="284">
        <f>+CD130*CE130</f>
        <v>0</v>
      </c>
      <c r="CG130" s="134">
        <v>84</v>
      </c>
    </row>
    <row r="131" spans="1:85" x14ac:dyDescent="0.25">
      <c r="A131" s="110" t="s">
        <v>92</v>
      </c>
      <c r="B131" s="106" t="s">
        <v>97</v>
      </c>
      <c r="C131" s="133"/>
      <c r="D131" s="9">
        <v>6.9</v>
      </c>
      <c r="E131" s="12">
        <v>6.9</v>
      </c>
      <c r="F131" s="84">
        <v>0</v>
      </c>
      <c r="G131" s="121">
        <v>4</v>
      </c>
      <c r="H131" s="158">
        <v>0</v>
      </c>
      <c r="I131" s="133">
        <v>11</v>
      </c>
      <c r="J131" s="133">
        <v>3</v>
      </c>
      <c r="K131" s="9">
        <f t="shared" si="33"/>
        <v>3.6666666666666665</v>
      </c>
      <c r="L131" s="133">
        <v>6</v>
      </c>
      <c r="M131" s="133"/>
      <c r="N131" s="133">
        <v>5</v>
      </c>
      <c r="O131" s="133">
        <v>2</v>
      </c>
      <c r="P131" s="133"/>
      <c r="Q131" s="133">
        <v>1</v>
      </c>
      <c r="R131" s="133"/>
      <c r="S131" s="133"/>
      <c r="T131" s="133"/>
      <c r="U131" s="133"/>
      <c r="V131" s="133">
        <f t="shared" si="28"/>
        <v>14</v>
      </c>
      <c r="W131" s="24">
        <f t="shared" si="29"/>
        <v>1</v>
      </c>
      <c r="X131" s="35">
        <f t="shared" si="30"/>
        <v>0.7142857142857143</v>
      </c>
      <c r="Y131" s="35">
        <f t="shared" si="31"/>
        <v>0</v>
      </c>
      <c r="Z131" s="36" t="e">
        <f t="shared" si="32"/>
        <v>#DIV/0!</v>
      </c>
      <c r="AA131" s="1"/>
      <c r="AB131" s="110" t="s">
        <v>92</v>
      </c>
      <c r="AC131" s="106" t="s">
        <v>97</v>
      </c>
      <c r="AD131" s="133">
        <v>1</v>
      </c>
      <c r="AE131" s="9">
        <v>6.9</v>
      </c>
      <c r="AF131" s="12">
        <v>6.9</v>
      </c>
      <c r="AG131" s="147">
        <v>0</v>
      </c>
      <c r="AH131" s="121">
        <v>4</v>
      </c>
      <c r="AI131" s="158">
        <v>0</v>
      </c>
      <c r="AJ131" s="133">
        <v>89</v>
      </c>
      <c r="AK131" s="1"/>
      <c r="AL131" s="110" t="s">
        <v>92</v>
      </c>
      <c r="AM131" s="106" t="s">
        <v>97</v>
      </c>
      <c r="AN131" s="133">
        <v>1</v>
      </c>
      <c r="AO131" s="9">
        <v>6.9</v>
      </c>
      <c r="AP131" s="12">
        <v>6.9</v>
      </c>
      <c r="AQ131" s="147">
        <v>0</v>
      </c>
      <c r="AR131" s="121">
        <v>4</v>
      </c>
      <c r="AS131" s="158">
        <v>0</v>
      </c>
      <c r="AT131" s="104">
        <v>92</v>
      </c>
      <c r="AV131" s="110" t="s">
        <v>92</v>
      </c>
      <c r="AW131" s="106" t="s">
        <v>97</v>
      </c>
      <c r="AX131" s="133"/>
      <c r="AY131" s="9">
        <v>6.9</v>
      </c>
      <c r="AZ131" s="12">
        <v>6.9</v>
      </c>
      <c r="BA131" s="147">
        <v>0</v>
      </c>
      <c r="BB131" s="121">
        <v>4</v>
      </c>
      <c r="BC131" s="158">
        <v>0</v>
      </c>
      <c r="BD131" s="133">
        <v>81</v>
      </c>
      <c r="BF131" s="110" t="s">
        <v>92</v>
      </c>
      <c r="BG131" s="106" t="s">
        <v>97</v>
      </c>
      <c r="BH131" s="133"/>
      <c r="BI131" s="9">
        <v>6.9</v>
      </c>
      <c r="BJ131" s="12">
        <v>6.9</v>
      </c>
      <c r="BK131" s="147">
        <v>0</v>
      </c>
      <c r="BL131" s="121">
        <v>4</v>
      </c>
      <c r="BM131" s="158">
        <v>0</v>
      </c>
      <c r="BO131" s="110" t="s">
        <v>92</v>
      </c>
      <c r="BP131" s="106" t="s">
        <v>97</v>
      </c>
      <c r="BQ131" s="133"/>
      <c r="BR131" s="9">
        <v>6.9</v>
      </c>
      <c r="BS131" s="12">
        <v>6.9</v>
      </c>
      <c r="BT131" s="147">
        <v>0</v>
      </c>
      <c r="BU131" s="121">
        <v>4</v>
      </c>
      <c r="BV131" s="158">
        <v>0</v>
      </c>
      <c r="BW131" s="133">
        <v>85</v>
      </c>
      <c r="BY131" s="110" t="s">
        <v>92</v>
      </c>
      <c r="BZ131" s="106" t="s">
        <v>97</v>
      </c>
      <c r="CA131" s="133"/>
      <c r="CB131" s="9">
        <v>6.9</v>
      </c>
      <c r="CC131" s="12">
        <v>6.9</v>
      </c>
      <c r="CD131" s="84">
        <v>0</v>
      </c>
      <c r="CE131" s="121">
        <v>4</v>
      </c>
      <c r="CF131" s="26">
        <v>0</v>
      </c>
      <c r="CG131" s="133">
        <v>84</v>
      </c>
    </row>
    <row r="132" spans="1:85" x14ac:dyDescent="0.25">
      <c r="A132" s="110" t="s">
        <v>166</v>
      </c>
      <c r="B132" s="111" t="s">
        <v>167</v>
      </c>
      <c r="C132" s="133"/>
      <c r="D132" s="7">
        <v>6.988888888888888</v>
      </c>
      <c r="E132" s="17">
        <v>7.5</v>
      </c>
      <c r="F132" s="84">
        <v>0.51111111111111196</v>
      </c>
      <c r="G132" s="121">
        <v>3</v>
      </c>
      <c r="H132" s="158">
        <v>1.5333333333333359</v>
      </c>
      <c r="I132" s="133">
        <v>10</v>
      </c>
      <c r="J132" s="133">
        <v>34</v>
      </c>
      <c r="K132" s="9">
        <f t="shared" si="33"/>
        <v>0.29411764705882354</v>
      </c>
      <c r="L132" s="133">
        <v>0</v>
      </c>
      <c r="M132" s="133">
        <v>21</v>
      </c>
      <c r="N132" s="133">
        <v>6</v>
      </c>
      <c r="O132" s="133">
        <v>10</v>
      </c>
      <c r="P132" s="133">
        <v>4</v>
      </c>
      <c r="Q132" s="133">
        <v>3</v>
      </c>
      <c r="R132" s="133"/>
      <c r="S132" s="133"/>
      <c r="T132" s="133"/>
      <c r="U132" s="133"/>
      <c r="V132" s="133">
        <f t="shared" si="28"/>
        <v>44</v>
      </c>
      <c r="W132" s="24">
        <f t="shared" si="29"/>
        <v>0</v>
      </c>
      <c r="X132" s="35">
        <f t="shared" si="30"/>
        <v>0.375</v>
      </c>
      <c r="Y132" s="35">
        <f t="shared" si="31"/>
        <v>0.5714285714285714</v>
      </c>
      <c r="Z132" s="36" t="e">
        <f t="shared" si="32"/>
        <v>#DIV/0!</v>
      </c>
      <c r="AA132" s="1"/>
      <c r="AB132" s="110" t="s">
        <v>166</v>
      </c>
      <c r="AC132" s="111" t="s">
        <v>167</v>
      </c>
      <c r="AD132" s="133">
        <v>8</v>
      </c>
      <c r="AE132" s="7">
        <v>6.988888888888888</v>
      </c>
      <c r="AF132" s="17">
        <v>7.5</v>
      </c>
      <c r="AG132" s="147">
        <v>0.51111111111111196</v>
      </c>
      <c r="AH132" s="121">
        <v>3</v>
      </c>
      <c r="AI132" s="158">
        <v>1.5333333333333359</v>
      </c>
      <c r="AJ132" s="133">
        <v>50</v>
      </c>
      <c r="AK132" s="1"/>
      <c r="AL132" s="110" t="s">
        <v>166</v>
      </c>
      <c r="AM132" s="111" t="s">
        <v>167</v>
      </c>
      <c r="AN132" s="133">
        <v>8</v>
      </c>
      <c r="AO132" s="7">
        <v>6.988888888888888</v>
      </c>
      <c r="AP132" s="17">
        <v>7.5</v>
      </c>
      <c r="AQ132" s="147">
        <v>0.51111111111111196</v>
      </c>
      <c r="AR132" s="121">
        <v>3</v>
      </c>
      <c r="AS132" s="158">
        <v>1.5333333333333359</v>
      </c>
      <c r="AT132" s="104">
        <v>51</v>
      </c>
      <c r="AV132" s="110" t="s">
        <v>166</v>
      </c>
      <c r="AW132" s="111" t="s">
        <v>167</v>
      </c>
      <c r="AX132" s="133"/>
      <c r="AY132" s="7">
        <v>6.988888888888888</v>
      </c>
      <c r="AZ132" s="17">
        <v>7.5</v>
      </c>
      <c r="BA132" s="147">
        <v>0.51111111111111196</v>
      </c>
      <c r="BB132" s="121">
        <v>3</v>
      </c>
      <c r="BC132" s="158">
        <v>1.5333333333333359</v>
      </c>
      <c r="BD132" s="133">
        <v>49</v>
      </c>
      <c r="BF132" s="110" t="s">
        <v>166</v>
      </c>
      <c r="BG132" s="111" t="s">
        <v>167</v>
      </c>
      <c r="BH132" s="133"/>
      <c r="BI132" s="7">
        <v>6.988888888888888</v>
      </c>
      <c r="BJ132" s="17">
        <v>7.5</v>
      </c>
      <c r="BK132" s="147">
        <v>0.51111111111111196</v>
      </c>
      <c r="BL132" s="121">
        <v>3</v>
      </c>
      <c r="BM132" s="158">
        <v>1.5333333333333359</v>
      </c>
      <c r="BO132" s="110" t="s">
        <v>166</v>
      </c>
      <c r="BP132" s="111" t="s">
        <v>167</v>
      </c>
      <c r="BQ132" s="133"/>
      <c r="BR132" s="7">
        <v>6.988888888888888</v>
      </c>
      <c r="BS132" s="17">
        <v>7.5</v>
      </c>
      <c r="BT132" s="147">
        <v>0.51111111111111196</v>
      </c>
      <c r="BU132" s="121">
        <v>3</v>
      </c>
      <c r="BV132" s="158">
        <v>1.5333333333333359</v>
      </c>
      <c r="BW132" s="133">
        <v>48</v>
      </c>
      <c r="BY132" s="110" t="s">
        <v>166</v>
      </c>
      <c r="BZ132" s="111" t="s">
        <v>167</v>
      </c>
      <c r="CA132" s="133"/>
      <c r="CB132" s="7">
        <v>6.988888888888888</v>
      </c>
      <c r="CC132" s="17">
        <v>7.5</v>
      </c>
      <c r="CD132" s="84">
        <v>0.51111111111111196</v>
      </c>
      <c r="CE132" s="121">
        <v>3</v>
      </c>
      <c r="CF132" s="26">
        <v>1.5333333333333359</v>
      </c>
      <c r="CG132" s="133">
        <v>47</v>
      </c>
    </row>
    <row r="133" spans="1:85" x14ac:dyDescent="0.25">
      <c r="A133" s="112" t="s">
        <v>168</v>
      </c>
      <c r="B133" s="111" t="s">
        <v>303</v>
      </c>
      <c r="C133" s="133">
        <v>2</v>
      </c>
      <c r="D133" s="7">
        <v>9.4416666666666664</v>
      </c>
      <c r="E133" s="17">
        <v>9.6667000000000005</v>
      </c>
      <c r="F133" s="147">
        <v>0.22503333333333408</v>
      </c>
      <c r="G133" s="121">
        <v>1</v>
      </c>
      <c r="H133" s="26">
        <v>0.22503333333333408</v>
      </c>
      <c r="I133" s="133">
        <v>9</v>
      </c>
      <c r="J133" s="133">
        <v>18</v>
      </c>
      <c r="K133" s="9">
        <f t="shared" si="33"/>
        <v>0.5</v>
      </c>
      <c r="L133" s="133">
        <v>1</v>
      </c>
      <c r="M133" s="133">
        <v>7</v>
      </c>
      <c r="N133" s="133">
        <v>6</v>
      </c>
      <c r="O133" s="133">
        <v>9</v>
      </c>
      <c r="P133" s="133">
        <v>2</v>
      </c>
      <c r="Q133" s="133">
        <v>2</v>
      </c>
      <c r="R133" s="133"/>
      <c r="S133" s="133"/>
      <c r="T133" s="133"/>
      <c r="U133" s="133"/>
      <c r="V133" s="133">
        <f t="shared" si="28"/>
        <v>27</v>
      </c>
      <c r="W133" s="24">
        <f t="shared" si="29"/>
        <v>0.125</v>
      </c>
      <c r="X133" s="35">
        <f t="shared" si="30"/>
        <v>0.4</v>
      </c>
      <c r="Y133" s="35">
        <f t="shared" si="31"/>
        <v>0.5</v>
      </c>
      <c r="Z133" s="36" t="e">
        <f t="shared" si="32"/>
        <v>#DIV/0!</v>
      </c>
      <c r="AA133" s="1"/>
      <c r="AB133" s="112" t="s">
        <v>168</v>
      </c>
      <c r="AC133" s="111" t="s">
        <v>303</v>
      </c>
      <c r="AD133" s="133">
        <v>3</v>
      </c>
      <c r="AE133" s="7">
        <v>10.041666666666666</v>
      </c>
      <c r="AF133" s="17">
        <v>9.6667000000000005</v>
      </c>
      <c r="AG133" s="147">
        <v>-0.37496666666666556</v>
      </c>
      <c r="AH133" s="121">
        <v>1</v>
      </c>
      <c r="AI133" s="158">
        <v>-0.37496666666666556</v>
      </c>
      <c r="AJ133" s="133">
        <v>140</v>
      </c>
      <c r="AK133" s="1"/>
      <c r="AL133" s="112" t="s">
        <v>168</v>
      </c>
      <c r="AM133" s="111" t="s">
        <v>303</v>
      </c>
      <c r="AN133" s="133">
        <v>3</v>
      </c>
      <c r="AO133" s="7">
        <v>10.041666666666666</v>
      </c>
      <c r="AP133" s="17">
        <v>9.6667000000000005</v>
      </c>
      <c r="AQ133" s="147">
        <v>-0.37496666666666556</v>
      </c>
      <c r="AR133" s="121">
        <v>1</v>
      </c>
      <c r="AS133" s="158">
        <v>-0.37496666666666556</v>
      </c>
      <c r="AT133" s="104">
        <v>148</v>
      </c>
      <c r="AV133" s="112" t="s">
        <v>168</v>
      </c>
      <c r="AW133" s="111" t="s">
        <v>303</v>
      </c>
      <c r="AX133" s="133"/>
      <c r="AY133" s="7">
        <v>10.041666666666666</v>
      </c>
      <c r="AZ133" s="17">
        <v>9.6667000000000005</v>
      </c>
      <c r="BA133" s="147">
        <v>-0.37496666666666556</v>
      </c>
      <c r="BB133" s="121">
        <v>1</v>
      </c>
      <c r="BC133" s="158">
        <v>-0.37496666666666556</v>
      </c>
      <c r="BD133" s="133">
        <v>120</v>
      </c>
      <c r="BF133" s="112" t="s">
        <v>168</v>
      </c>
      <c r="BG133" s="111" t="s">
        <v>303</v>
      </c>
      <c r="BH133" s="104">
        <v>2</v>
      </c>
      <c r="BI133" s="13">
        <v>9.4416666666666664</v>
      </c>
      <c r="BJ133" s="71">
        <v>9.6667000000000005</v>
      </c>
      <c r="BK133" s="52">
        <v>0.22503333333333408</v>
      </c>
      <c r="BL133" s="53">
        <v>1</v>
      </c>
      <c r="BM133" s="218">
        <v>0.22503333333333408</v>
      </c>
      <c r="BO133" s="112" t="s">
        <v>168</v>
      </c>
      <c r="BP133" s="111" t="s">
        <v>303</v>
      </c>
      <c r="BQ133" s="104">
        <v>2</v>
      </c>
      <c r="BR133" s="7">
        <v>9.4416666666666664</v>
      </c>
      <c r="BS133" s="17">
        <v>9.6667000000000005</v>
      </c>
      <c r="BT133" s="147">
        <v>0.22503333333333408</v>
      </c>
      <c r="BU133" s="121">
        <v>1</v>
      </c>
      <c r="BV133" s="26">
        <v>0.22503333333333408</v>
      </c>
      <c r="BW133" s="133">
        <v>82</v>
      </c>
      <c r="BY133" s="112" t="s">
        <v>168</v>
      </c>
      <c r="BZ133" s="111" t="s">
        <v>303</v>
      </c>
      <c r="CA133" s="133">
        <v>2</v>
      </c>
      <c r="CB133" s="7">
        <v>9.4416666666666664</v>
      </c>
      <c r="CC133" s="17">
        <v>9.6667000000000005</v>
      </c>
      <c r="CD133" s="147">
        <v>0.22503333333333408</v>
      </c>
      <c r="CE133" s="121">
        <v>1</v>
      </c>
      <c r="CF133" s="26">
        <v>0.22503333333333408</v>
      </c>
      <c r="CG133" s="133">
        <v>80</v>
      </c>
    </row>
    <row r="134" spans="1:85" x14ac:dyDescent="0.25">
      <c r="A134" s="110" t="s">
        <v>169</v>
      </c>
      <c r="B134" s="111" t="s">
        <v>170</v>
      </c>
      <c r="C134" s="133"/>
      <c r="D134" s="11">
        <v>6.666666666666667</v>
      </c>
      <c r="E134" s="17">
        <v>7.6666999999999996</v>
      </c>
      <c r="F134" s="147">
        <v>1.0000333333333327</v>
      </c>
      <c r="G134" s="121">
        <v>3</v>
      </c>
      <c r="H134" s="158">
        <v>3.000099999999998</v>
      </c>
      <c r="I134" s="133">
        <v>8</v>
      </c>
      <c r="J134" s="133">
        <v>4</v>
      </c>
      <c r="K134" s="9">
        <f t="shared" si="33"/>
        <v>2</v>
      </c>
      <c r="L134" s="133">
        <v>1</v>
      </c>
      <c r="M134" s="133">
        <v>2</v>
      </c>
      <c r="N134" s="133">
        <v>5</v>
      </c>
      <c r="O134" s="133">
        <v>2</v>
      </c>
      <c r="P134" s="133"/>
      <c r="Q134" s="133"/>
      <c r="R134" s="133"/>
      <c r="S134" s="133"/>
      <c r="T134" s="133"/>
      <c r="U134" s="133"/>
      <c r="V134" s="133">
        <f t="shared" si="28"/>
        <v>10</v>
      </c>
      <c r="W134" s="24">
        <f t="shared" si="29"/>
        <v>0.33333333333333331</v>
      </c>
      <c r="X134" s="35">
        <f t="shared" si="30"/>
        <v>0.7142857142857143</v>
      </c>
      <c r="Y134" s="35" t="e">
        <f t="shared" si="31"/>
        <v>#DIV/0!</v>
      </c>
      <c r="Z134" s="36" t="e">
        <f t="shared" si="32"/>
        <v>#DIV/0!</v>
      </c>
      <c r="AA134" s="1"/>
      <c r="AB134" s="110" t="s">
        <v>169</v>
      </c>
      <c r="AC134" s="111" t="s">
        <v>170</v>
      </c>
      <c r="AD134" s="133">
        <v>2</v>
      </c>
      <c r="AE134" s="12">
        <v>6.666666666666667</v>
      </c>
      <c r="AF134" s="17">
        <v>7.6666999999999996</v>
      </c>
      <c r="AG134" s="147">
        <v>1.0000333333333327</v>
      </c>
      <c r="AH134" s="121">
        <v>3</v>
      </c>
      <c r="AI134" s="158">
        <v>3.000099999999998</v>
      </c>
      <c r="AJ134" s="133">
        <v>23</v>
      </c>
      <c r="AK134" s="1"/>
      <c r="AL134" s="110" t="s">
        <v>169</v>
      </c>
      <c r="AM134" s="111" t="s">
        <v>170</v>
      </c>
      <c r="AN134" s="133">
        <v>2</v>
      </c>
      <c r="AO134" s="11">
        <v>6.666666666666667</v>
      </c>
      <c r="AP134" s="17">
        <v>7.6666999999999996</v>
      </c>
      <c r="AQ134" s="147">
        <v>1.0000333333333327</v>
      </c>
      <c r="AR134" s="121">
        <v>3</v>
      </c>
      <c r="AS134" s="158">
        <v>3.000099999999998</v>
      </c>
      <c r="AT134" s="104">
        <v>23</v>
      </c>
      <c r="AV134" s="110" t="s">
        <v>169</v>
      </c>
      <c r="AW134" s="111" t="s">
        <v>170</v>
      </c>
      <c r="AX134" s="133"/>
      <c r="AY134" s="11">
        <v>6.666666666666667</v>
      </c>
      <c r="AZ134" s="17">
        <v>7.6666999999999996</v>
      </c>
      <c r="BA134" s="147">
        <v>1.0000333333333327</v>
      </c>
      <c r="BB134" s="121">
        <v>3</v>
      </c>
      <c r="BC134" s="158">
        <v>3.000099999999998</v>
      </c>
      <c r="BD134" s="133">
        <v>21</v>
      </c>
      <c r="BF134" s="110" t="s">
        <v>169</v>
      </c>
      <c r="BG134" s="111" t="s">
        <v>170</v>
      </c>
      <c r="BH134" s="133"/>
      <c r="BI134" s="11">
        <v>6.666666666666667</v>
      </c>
      <c r="BJ134" s="17">
        <v>7.6666999999999996</v>
      </c>
      <c r="BK134" s="147">
        <v>1.0000333333333327</v>
      </c>
      <c r="BL134" s="121">
        <v>3</v>
      </c>
      <c r="BM134" s="158">
        <v>3.000099999999998</v>
      </c>
      <c r="BO134" s="110" t="s">
        <v>169</v>
      </c>
      <c r="BP134" s="111" t="s">
        <v>170</v>
      </c>
      <c r="BQ134" s="133"/>
      <c r="BR134" s="11">
        <v>6.666666666666667</v>
      </c>
      <c r="BS134" s="17">
        <v>7.6666999999999996</v>
      </c>
      <c r="BT134" s="147">
        <v>1.0000333333333327</v>
      </c>
      <c r="BU134" s="121">
        <v>3</v>
      </c>
      <c r="BV134" s="158">
        <v>3.000099999999998</v>
      </c>
      <c r="BW134" s="133">
        <v>19</v>
      </c>
      <c r="BY134" s="110" t="s">
        <v>169</v>
      </c>
      <c r="BZ134" s="111" t="s">
        <v>170</v>
      </c>
      <c r="CA134" s="133"/>
      <c r="CB134" s="11">
        <v>6.666666666666667</v>
      </c>
      <c r="CC134" s="17">
        <v>7.6666999999999996</v>
      </c>
      <c r="CD134" s="147">
        <v>1.0000333333333327</v>
      </c>
      <c r="CE134" s="121">
        <v>3</v>
      </c>
      <c r="CF134" s="26">
        <v>3.000099999999998</v>
      </c>
      <c r="CG134" s="133">
        <v>21</v>
      </c>
    </row>
    <row r="135" spans="1:85" x14ac:dyDescent="0.25">
      <c r="A135" s="113" t="s">
        <v>171</v>
      </c>
      <c r="B135" s="111" t="s">
        <v>172</v>
      </c>
      <c r="C135" s="133"/>
      <c r="D135" s="7">
        <v>7.555533333333333</v>
      </c>
      <c r="E135" s="12">
        <v>7</v>
      </c>
      <c r="F135" s="147">
        <v>-0.55553333333333299</v>
      </c>
      <c r="G135" s="121">
        <v>4</v>
      </c>
      <c r="H135" s="158">
        <v>-2.222133333333332</v>
      </c>
      <c r="I135" s="133">
        <v>13</v>
      </c>
      <c r="J135" s="133">
        <v>11</v>
      </c>
      <c r="K135" s="9">
        <f t="shared" si="33"/>
        <v>1.1818181818181819</v>
      </c>
      <c r="L135" s="133">
        <v>8</v>
      </c>
      <c r="M135" s="133">
        <v>7</v>
      </c>
      <c r="N135" s="133">
        <v>2</v>
      </c>
      <c r="O135" s="133">
        <v>4</v>
      </c>
      <c r="P135" s="133">
        <v>2</v>
      </c>
      <c r="Q135" s="133"/>
      <c r="R135" s="133">
        <v>1</v>
      </c>
      <c r="S135" s="133"/>
      <c r="T135" s="133"/>
      <c r="U135" s="133"/>
      <c r="V135" s="133">
        <f t="shared" si="28"/>
        <v>24</v>
      </c>
      <c r="W135" s="24">
        <f t="shared" si="29"/>
        <v>0.53333333333333333</v>
      </c>
      <c r="X135" s="35">
        <f t="shared" si="30"/>
        <v>0.33333333333333331</v>
      </c>
      <c r="Y135" s="35">
        <f t="shared" si="31"/>
        <v>1</v>
      </c>
      <c r="Z135" s="36">
        <f t="shared" si="32"/>
        <v>1</v>
      </c>
      <c r="AA135" s="1"/>
      <c r="AB135" s="113" t="s">
        <v>171</v>
      </c>
      <c r="AC135" s="111" t="s">
        <v>172</v>
      </c>
      <c r="AD135" s="133">
        <v>5</v>
      </c>
      <c r="AE135" s="7">
        <v>7.555533333333333</v>
      </c>
      <c r="AF135" s="12">
        <v>7</v>
      </c>
      <c r="AG135" s="147">
        <v>-0.55553333333333299</v>
      </c>
      <c r="AH135" s="121">
        <v>4</v>
      </c>
      <c r="AI135" s="158">
        <v>-2.222133333333332</v>
      </c>
      <c r="AJ135" s="133">
        <v>179</v>
      </c>
      <c r="AK135" s="1"/>
      <c r="AL135" s="113" t="s">
        <v>171</v>
      </c>
      <c r="AM135" s="111" t="s">
        <v>172</v>
      </c>
      <c r="AN135" s="133">
        <v>5</v>
      </c>
      <c r="AO135" s="7">
        <v>7.555533333333333</v>
      </c>
      <c r="AP135" s="12">
        <v>7</v>
      </c>
      <c r="AQ135" s="147">
        <v>-0.55553333333333299</v>
      </c>
      <c r="AR135" s="121">
        <v>4</v>
      </c>
      <c r="AS135" s="158">
        <v>-2.222133333333332</v>
      </c>
      <c r="AT135" s="104">
        <v>186</v>
      </c>
      <c r="AV135" s="113" t="s">
        <v>171</v>
      </c>
      <c r="AW135" s="111" t="s">
        <v>172</v>
      </c>
      <c r="AX135" s="133"/>
      <c r="AY135" s="7">
        <v>7.555533333333333</v>
      </c>
      <c r="AZ135" s="12">
        <v>7</v>
      </c>
      <c r="BA135" s="147">
        <v>-0.55553333333333299</v>
      </c>
      <c r="BB135" s="121">
        <v>4</v>
      </c>
      <c r="BC135" s="158">
        <v>-2.222133333333332</v>
      </c>
      <c r="BD135" s="133">
        <v>146</v>
      </c>
      <c r="BF135" s="113" t="s">
        <v>171</v>
      </c>
      <c r="BG135" s="111" t="s">
        <v>172</v>
      </c>
      <c r="BH135" s="133"/>
      <c r="BI135" s="7">
        <v>7.555533333333333</v>
      </c>
      <c r="BJ135" s="12">
        <v>7</v>
      </c>
      <c r="BK135" s="147">
        <v>-0.55553333333333299</v>
      </c>
      <c r="BL135" s="121">
        <v>4</v>
      </c>
      <c r="BM135" s="158">
        <v>-2.222133333333332</v>
      </c>
      <c r="BO135" s="113" t="s">
        <v>171</v>
      </c>
      <c r="BP135" s="111" t="s">
        <v>172</v>
      </c>
      <c r="BQ135" s="133"/>
      <c r="BR135" s="7">
        <v>7.555533333333333</v>
      </c>
      <c r="BS135" s="12">
        <v>7</v>
      </c>
      <c r="BT135" s="147">
        <v>-0.55553333333333299</v>
      </c>
      <c r="BU135" s="121">
        <v>4</v>
      </c>
      <c r="BV135" s="158">
        <v>-2.222133333333332</v>
      </c>
      <c r="BW135" s="133">
        <v>152</v>
      </c>
      <c r="BY135" s="113" t="s">
        <v>171</v>
      </c>
      <c r="BZ135" s="111" t="s">
        <v>172</v>
      </c>
      <c r="CA135" s="133"/>
      <c r="CB135" s="7">
        <v>7.555533333333333</v>
      </c>
      <c r="CC135" s="12">
        <v>7</v>
      </c>
      <c r="CD135" s="147">
        <v>-0.55553333333333299</v>
      </c>
      <c r="CE135" s="121">
        <v>4</v>
      </c>
      <c r="CF135" s="26">
        <v>-2.222133333333332</v>
      </c>
      <c r="CG135" s="133">
        <v>160</v>
      </c>
    </row>
    <row r="136" spans="1:85" x14ac:dyDescent="0.25">
      <c r="A136" s="113" t="s">
        <v>415</v>
      </c>
      <c r="B136" s="106" t="s">
        <v>408</v>
      </c>
      <c r="C136" s="133">
        <v>1</v>
      </c>
      <c r="D136" s="14">
        <v>7.5555000000000003</v>
      </c>
      <c r="E136" s="80">
        <v>8</v>
      </c>
      <c r="F136" s="27">
        <v>0.44449999999999967</v>
      </c>
      <c r="G136" s="121">
        <v>3</v>
      </c>
      <c r="H136" s="158">
        <v>1.333499999999999</v>
      </c>
      <c r="I136" s="133">
        <v>6</v>
      </c>
      <c r="J136" s="133">
        <v>0</v>
      </c>
      <c r="K136" s="9" t="e">
        <f t="shared" si="33"/>
        <v>#DIV/0!</v>
      </c>
      <c r="L136" s="133">
        <v>2</v>
      </c>
      <c r="M136" s="133"/>
      <c r="N136" s="133">
        <v>4</v>
      </c>
      <c r="O136" s="133"/>
      <c r="P136" s="133"/>
      <c r="Q136" s="133"/>
      <c r="R136" s="133"/>
      <c r="S136" s="133"/>
      <c r="T136" s="133"/>
      <c r="U136" s="133"/>
      <c r="V136" s="133">
        <f t="shared" si="28"/>
        <v>6</v>
      </c>
      <c r="W136" s="24">
        <f t="shared" si="29"/>
        <v>1</v>
      </c>
      <c r="X136" s="35">
        <f t="shared" si="30"/>
        <v>1</v>
      </c>
      <c r="Y136" s="35" t="e">
        <f t="shared" si="31"/>
        <v>#DIV/0!</v>
      </c>
      <c r="Z136" s="36" t="e">
        <f t="shared" si="32"/>
        <v>#DIV/0!</v>
      </c>
      <c r="AA136" s="1"/>
      <c r="AB136" s="113" t="s">
        <v>415</v>
      </c>
      <c r="AC136" s="106" t="s">
        <v>408</v>
      </c>
      <c r="AD136" s="133"/>
      <c r="AE136" s="7"/>
      <c r="AF136" s="12"/>
      <c r="AG136" s="147"/>
      <c r="AH136" s="121"/>
      <c r="AI136" s="158"/>
      <c r="AJ136" s="133"/>
      <c r="AK136" s="1"/>
      <c r="AL136" s="113" t="s">
        <v>415</v>
      </c>
      <c r="AM136" s="106" t="s">
        <v>408</v>
      </c>
      <c r="AN136" s="133"/>
      <c r="AO136" s="7"/>
      <c r="AP136" s="12"/>
      <c r="AQ136" s="147"/>
      <c r="AR136" s="121"/>
      <c r="AS136" s="158"/>
      <c r="AT136" s="104"/>
      <c r="AU136" s="89"/>
      <c r="AV136" s="113" t="s">
        <v>415</v>
      </c>
      <c r="AW136" s="106" t="s">
        <v>408</v>
      </c>
      <c r="AX136" s="133"/>
      <c r="AY136" s="7"/>
      <c r="AZ136" s="12"/>
      <c r="BA136" s="147"/>
      <c r="BB136" s="121"/>
      <c r="BC136" s="158"/>
      <c r="BD136" s="133"/>
      <c r="BE136" s="89"/>
      <c r="BF136" s="113" t="s">
        <v>415</v>
      </c>
      <c r="BG136" s="106" t="s">
        <v>408</v>
      </c>
      <c r="BH136" s="133"/>
      <c r="BI136" s="7"/>
      <c r="BJ136" s="12"/>
      <c r="BK136" s="147"/>
      <c r="BL136" s="121"/>
      <c r="BM136" s="158"/>
      <c r="BN136" s="89"/>
      <c r="BO136" s="113" t="s">
        <v>415</v>
      </c>
      <c r="BP136" s="106" t="s">
        <v>408</v>
      </c>
      <c r="BQ136" s="134">
        <v>1</v>
      </c>
      <c r="BR136" s="187">
        <v>7.5555000000000003</v>
      </c>
      <c r="BS136" s="188">
        <v>8</v>
      </c>
      <c r="BT136" s="54">
        <v>0.44449999999999967</v>
      </c>
      <c r="BU136" s="53">
        <v>3</v>
      </c>
      <c r="BV136" s="159">
        <v>1.333499999999999</v>
      </c>
      <c r="BW136" s="134">
        <v>50</v>
      </c>
      <c r="BX136" s="89"/>
      <c r="BY136" s="113" t="s">
        <v>415</v>
      </c>
      <c r="BZ136" s="106" t="s">
        <v>408</v>
      </c>
      <c r="CA136" s="133">
        <v>1</v>
      </c>
      <c r="CB136" s="14">
        <v>7.5555000000000003</v>
      </c>
      <c r="CC136" s="80">
        <v>8</v>
      </c>
      <c r="CD136" s="27">
        <v>0.44449999999999967</v>
      </c>
      <c r="CE136" s="121">
        <v>3</v>
      </c>
      <c r="CF136" s="26">
        <v>1.333499999999999</v>
      </c>
      <c r="CG136" s="133">
        <v>50</v>
      </c>
    </row>
    <row r="137" spans="1:85" x14ac:dyDescent="0.25">
      <c r="A137" s="112" t="s">
        <v>333</v>
      </c>
      <c r="B137" s="106" t="s">
        <v>334</v>
      </c>
      <c r="C137" s="133"/>
      <c r="D137" s="10">
        <v>5.5</v>
      </c>
      <c r="E137" s="80">
        <v>6</v>
      </c>
      <c r="F137" s="27">
        <v>0.5</v>
      </c>
      <c r="G137" s="121">
        <v>5</v>
      </c>
      <c r="H137" s="158">
        <v>2.5</v>
      </c>
      <c r="I137" s="133">
        <v>5</v>
      </c>
      <c r="J137" s="133">
        <v>1</v>
      </c>
      <c r="K137" s="9">
        <f t="shared" si="33"/>
        <v>5</v>
      </c>
      <c r="L137" s="133">
        <v>1</v>
      </c>
      <c r="M137" s="133"/>
      <c r="N137" s="133">
        <v>4</v>
      </c>
      <c r="O137" s="133">
        <v>1</v>
      </c>
      <c r="P137" s="133"/>
      <c r="Q137" s="133"/>
      <c r="R137" s="133"/>
      <c r="S137" s="133"/>
      <c r="T137" s="133"/>
      <c r="U137" s="133"/>
      <c r="V137" s="133">
        <f t="shared" si="28"/>
        <v>6</v>
      </c>
      <c r="W137" s="24">
        <f t="shared" si="29"/>
        <v>1</v>
      </c>
      <c r="X137" s="35">
        <f t="shared" si="30"/>
        <v>0.8</v>
      </c>
      <c r="Y137" s="35" t="e">
        <f t="shared" si="31"/>
        <v>#DIV/0!</v>
      </c>
      <c r="Z137" s="36" t="e">
        <f t="shared" si="32"/>
        <v>#DIV/0!</v>
      </c>
      <c r="AA137" s="1"/>
      <c r="AB137" s="112" t="s">
        <v>333</v>
      </c>
      <c r="AC137" s="106" t="s">
        <v>334</v>
      </c>
      <c r="AD137" s="133">
        <v>1</v>
      </c>
      <c r="AE137" s="10">
        <v>5.5</v>
      </c>
      <c r="AF137" s="80">
        <v>6</v>
      </c>
      <c r="AG137" s="27">
        <v>0.5</v>
      </c>
      <c r="AH137" s="121">
        <v>5</v>
      </c>
      <c r="AI137" s="158">
        <v>2.5</v>
      </c>
      <c r="AJ137" s="133">
        <v>31</v>
      </c>
      <c r="AK137" s="1"/>
      <c r="AL137" s="112" t="s">
        <v>333</v>
      </c>
      <c r="AM137" s="106" t="s">
        <v>334</v>
      </c>
      <c r="AN137" s="133">
        <v>1</v>
      </c>
      <c r="AO137" s="10">
        <v>5.5</v>
      </c>
      <c r="AP137" s="80">
        <v>6</v>
      </c>
      <c r="AQ137" s="27">
        <v>0.5</v>
      </c>
      <c r="AR137" s="121">
        <v>5</v>
      </c>
      <c r="AS137" s="158">
        <v>2.5</v>
      </c>
      <c r="AT137" s="104">
        <v>31</v>
      </c>
      <c r="AV137" s="112" t="s">
        <v>333</v>
      </c>
      <c r="AW137" s="106" t="s">
        <v>334</v>
      </c>
      <c r="AX137" s="133"/>
      <c r="AY137" s="10">
        <v>5.5</v>
      </c>
      <c r="AZ137" s="80">
        <v>6</v>
      </c>
      <c r="BA137" s="27">
        <v>0.5</v>
      </c>
      <c r="BB137" s="121">
        <v>5</v>
      </c>
      <c r="BC137" s="158">
        <v>2.5</v>
      </c>
      <c r="BD137" s="133">
        <v>31</v>
      </c>
      <c r="BF137" s="112" t="s">
        <v>333</v>
      </c>
      <c r="BG137" s="106" t="s">
        <v>334</v>
      </c>
      <c r="BH137" s="133"/>
      <c r="BI137" s="10">
        <v>5.5</v>
      </c>
      <c r="BJ137" s="80">
        <v>6</v>
      </c>
      <c r="BK137" s="27">
        <v>0.5</v>
      </c>
      <c r="BL137" s="121">
        <v>5</v>
      </c>
      <c r="BM137" s="158">
        <v>2.5</v>
      </c>
      <c r="BO137" s="112" t="s">
        <v>333</v>
      </c>
      <c r="BP137" s="106" t="s">
        <v>334</v>
      </c>
      <c r="BQ137" s="133"/>
      <c r="BR137" s="10">
        <v>5.5</v>
      </c>
      <c r="BS137" s="80">
        <v>6</v>
      </c>
      <c r="BT137" s="27">
        <v>0.5</v>
      </c>
      <c r="BU137" s="121">
        <v>5</v>
      </c>
      <c r="BV137" s="158">
        <v>2.5</v>
      </c>
      <c r="BW137" s="133">
        <v>30</v>
      </c>
      <c r="BY137" s="112" t="s">
        <v>333</v>
      </c>
      <c r="BZ137" s="106" t="s">
        <v>334</v>
      </c>
      <c r="CA137" s="133"/>
      <c r="CB137" s="10">
        <v>5.5</v>
      </c>
      <c r="CC137" s="80">
        <v>6</v>
      </c>
      <c r="CD137" s="27">
        <v>0.5</v>
      </c>
      <c r="CE137" s="121">
        <v>5</v>
      </c>
      <c r="CF137" s="26">
        <v>2.5</v>
      </c>
      <c r="CG137" s="133">
        <v>30</v>
      </c>
    </row>
    <row r="138" spans="1:85" s="89" customFormat="1" x14ac:dyDescent="0.25">
      <c r="A138" s="114" t="s">
        <v>333</v>
      </c>
      <c r="B138" s="106" t="s">
        <v>97</v>
      </c>
      <c r="C138" s="133"/>
      <c r="D138" s="10">
        <v>9.6</v>
      </c>
      <c r="E138" s="80">
        <v>10</v>
      </c>
      <c r="F138" s="27">
        <v>0.40000000000000036</v>
      </c>
      <c r="G138" s="121">
        <v>1</v>
      </c>
      <c r="H138" s="158">
        <v>0.40000000000000036</v>
      </c>
      <c r="I138" s="133">
        <v>1</v>
      </c>
      <c r="J138" s="133">
        <v>4</v>
      </c>
      <c r="K138" s="9">
        <f t="shared" si="33"/>
        <v>0.25</v>
      </c>
      <c r="L138" s="133"/>
      <c r="M138" s="133">
        <v>4</v>
      </c>
      <c r="N138" s="133"/>
      <c r="O138" s="133"/>
      <c r="P138" s="133">
        <v>1</v>
      </c>
      <c r="Q138" s="133"/>
      <c r="R138" s="133"/>
      <c r="S138" s="133"/>
      <c r="T138" s="133"/>
      <c r="U138" s="133"/>
      <c r="V138" s="133">
        <f t="shared" si="28"/>
        <v>5</v>
      </c>
      <c r="W138" s="24">
        <f t="shared" si="29"/>
        <v>0</v>
      </c>
      <c r="X138" s="35" t="e">
        <f t="shared" si="30"/>
        <v>#DIV/0!</v>
      </c>
      <c r="Y138" s="35">
        <f t="shared" si="31"/>
        <v>1</v>
      </c>
      <c r="Z138" s="36" t="e">
        <f t="shared" si="32"/>
        <v>#DIV/0!</v>
      </c>
      <c r="AA138" s="1"/>
      <c r="AB138" s="114" t="s">
        <v>333</v>
      </c>
      <c r="AC138" s="106" t="s">
        <v>97</v>
      </c>
      <c r="AD138" s="133">
        <v>1</v>
      </c>
      <c r="AE138" s="10">
        <v>9.6</v>
      </c>
      <c r="AF138" s="81">
        <v>10</v>
      </c>
      <c r="AG138" s="39">
        <v>0.40000000000000036</v>
      </c>
      <c r="AH138" s="121">
        <v>1</v>
      </c>
      <c r="AI138" s="158">
        <v>0.40000000000000036</v>
      </c>
      <c r="AJ138" s="133">
        <v>78</v>
      </c>
      <c r="AK138" s="1"/>
      <c r="AL138" s="114" t="s">
        <v>333</v>
      </c>
      <c r="AM138" s="106" t="s">
        <v>97</v>
      </c>
      <c r="AN138" s="133">
        <v>1</v>
      </c>
      <c r="AO138" s="10">
        <v>9.6</v>
      </c>
      <c r="AP138" s="80">
        <v>10</v>
      </c>
      <c r="AQ138" s="27">
        <v>0.40000000000000036</v>
      </c>
      <c r="AR138" s="121">
        <v>1</v>
      </c>
      <c r="AS138" s="158">
        <v>0.40000000000000036</v>
      </c>
      <c r="AT138" s="104">
        <v>81</v>
      </c>
      <c r="AU138"/>
      <c r="AV138" s="114" t="s">
        <v>333</v>
      </c>
      <c r="AW138" s="106" t="s">
        <v>97</v>
      </c>
      <c r="AX138" s="133"/>
      <c r="AY138" s="10">
        <v>9.6</v>
      </c>
      <c r="AZ138" s="80">
        <v>10</v>
      </c>
      <c r="BA138" s="27">
        <v>0.40000000000000036</v>
      </c>
      <c r="BB138" s="121">
        <v>1</v>
      </c>
      <c r="BC138" s="158">
        <v>0.40000000000000036</v>
      </c>
      <c r="BD138" s="133">
        <v>71</v>
      </c>
      <c r="BE138"/>
      <c r="BF138" s="114" t="s">
        <v>333</v>
      </c>
      <c r="BG138" s="106" t="s">
        <v>97</v>
      </c>
      <c r="BH138" s="133"/>
      <c r="BI138" s="10">
        <v>9.6</v>
      </c>
      <c r="BJ138" s="80">
        <v>10</v>
      </c>
      <c r="BK138" s="27">
        <v>0.40000000000000036</v>
      </c>
      <c r="BL138" s="121">
        <v>1</v>
      </c>
      <c r="BM138" s="158">
        <v>0.40000000000000036</v>
      </c>
      <c r="BN138"/>
      <c r="BO138" s="114" t="s">
        <v>333</v>
      </c>
      <c r="BP138" s="106" t="s">
        <v>97</v>
      </c>
      <c r="BQ138" s="133"/>
      <c r="BR138" s="10">
        <v>9.6</v>
      </c>
      <c r="BS138" s="80">
        <v>10</v>
      </c>
      <c r="BT138" s="27">
        <v>0.40000000000000036</v>
      </c>
      <c r="BU138" s="121">
        <v>1</v>
      </c>
      <c r="BV138" s="158">
        <v>0.40000000000000036</v>
      </c>
      <c r="BW138" s="133">
        <v>75</v>
      </c>
      <c r="BX138"/>
      <c r="BY138" s="114" t="s">
        <v>333</v>
      </c>
      <c r="BZ138" s="106" t="s">
        <v>97</v>
      </c>
      <c r="CA138" s="133"/>
      <c r="CB138" s="10">
        <v>9.6</v>
      </c>
      <c r="CC138" s="80">
        <v>10</v>
      </c>
      <c r="CD138" s="27">
        <v>0.40000000000000036</v>
      </c>
      <c r="CE138" s="121">
        <v>1</v>
      </c>
      <c r="CF138" s="26">
        <v>0.40000000000000036</v>
      </c>
      <c r="CG138" s="133">
        <v>74</v>
      </c>
    </row>
    <row r="139" spans="1:85" s="89" customFormat="1" x14ac:dyDescent="0.25">
      <c r="A139" s="130" t="s">
        <v>344</v>
      </c>
      <c r="B139" s="106" t="s">
        <v>345</v>
      </c>
      <c r="C139" s="134">
        <v>3</v>
      </c>
      <c r="D139" s="15">
        <v>9.4443999999999999</v>
      </c>
      <c r="E139" s="18">
        <v>9.7777999999999992</v>
      </c>
      <c r="F139" s="52">
        <f>+E139-D139</f>
        <v>0.33339999999999925</v>
      </c>
      <c r="G139" s="53">
        <v>1</v>
      </c>
      <c r="H139" s="284">
        <f>+F139*G139</f>
        <v>0.33339999999999925</v>
      </c>
      <c r="I139" s="134">
        <v>12</v>
      </c>
      <c r="J139" s="134">
        <v>20</v>
      </c>
      <c r="K139" s="28">
        <f t="shared" si="33"/>
        <v>0.6</v>
      </c>
      <c r="L139" s="134"/>
      <c r="M139" s="134">
        <v>14</v>
      </c>
      <c r="N139" s="134">
        <v>9</v>
      </c>
      <c r="O139" s="134">
        <v>6</v>
      </c>
      <c r="P139" s="134">
        <v>2</v>
      </c>
      <c r="Q139" s="134"/>
      <c r="R139" s="134">
        <v>1</v>
      </c>
      <c r="S139" s="134"/>
      <c r="T139" s="134"/>
      <c r="U139" s="134"/>
      <c r="V139" s="134">
        <f t="shared" si="28"/>
        <v>32</v>
      </c>
      <c r="W139" s="32">
        <f t="shared" si="29"/>
        <v>0</v>
      </c>
      <c r="X139" s="33">
        <f t="shared" si="30"/>
        <v>0.6</v>
      </c>
      <c r="Y139" s="33">
        <f t="shared" si="31"/>
        <v>1</v>
      </c>
      <c r="Z139" s="34">
        <f t="shared" si="32"/>
        <v>1</v>
      </c>
      <c r="AA139" s="1"/>
      <c r="AB139" s="130" t="s">
        <v>344</v>
      </c>
      <c r="AC139" s="106" t="s">
        <v>345</v>
      </c>
      <c r="AD139" s="133">
        <v>1</v>
      </c>
      <c r="AE139" s="10">
        <v>10</v>
      </c>
      <c r="AF139" s="80">
        <v>10</v>
      </c>
      <c r="AG139" s="27">
        <v>0</v>
      </c>
      <c r="AH139" s="121">
        <v>1</v>
      </c>
      <c r="AI139" s="158">
        <v>0</v>
      </c>
      <c r="AJ139" s="133">
        <v>89</v>
      </c>
      <c r="AK139" s="1"/>
      <c r="AL139" s="130" t="s">
        <v>344</v>
      </c>
      <c r="AM139" s="106" t="s">
        <v>345</v>
      </c>
      <c r="AN139" s="133">
        <v>3</v>
      </c>
      <c r="AO139" s="15">
        <v>10.1111</v>
      </c>
      <c r="AP139" s="18">
        <v>9.7777999999999992</v>
      </c>
      <c r="AQ139" s="52">
        <v>-0.33330000000000126</v>
      </c>
      <c r="AR139" s="53">
        <v>1</v>
      </c>
      <c r="AS139" s="159">
        <v>-0.33330000000000126</v>
      </c>
      <c r="AT139" s="134">
        <v>146</v>
      </c>
      <c r="AU139"/>
      <c r="AV139" s="130" t="s">
        <v>344</v>
      </c>
      <c r="AW139" s="106" t="s">
        <v>345</v>
      </c>
      <c r="AX139" s="133"/>
      <c r="AY139" s="11">
        <v>10.1111</v>
      </c>
      <c r="AZ139" s="12">
        <v>9.7777999999999992</v>
      </c>
      <c r="BA139" s="147">
        <v>-0.33330000000000126</v>
      </c>
      <c r="BB139" s="121">
        <v>1</v>
      </c>
      <c r="BC139" s="158">
        <v>-0.33330000000000126</v>
      </c>
      <c r="BD139" s="133">
        <v>118</v>
      </c>
      <c r="BE139"/>
      <c r="BF139" s="130" t="s">
        <v>344</v>
      </c>
      <c r="BG139" s="106" t="s">
        <v>345</v>
      </c>
      <c r="BH139" s="104">
        <v>2</v>
      </c>
      <c r="BI139" s="15">
        <v>9.2857142857142865</v>
      </c>
      <c r="BJ139" s="18">
        <v>9.7777999999999992</v>
      </c>
      <c r="BK139" s="52">
        <v>0.49208571428571268</v>
      </c>
      <c r="BL139" s="53">
        <v>1</v>
      </c>
      <c r="BM139" s="218">
        <v>0.49208571428571268</v>
      </c>
      <c r="BN139"/>
      <c r="BO139" s="130" t="s">
        <v>344</v>
      </c>
      <c r="BP139" s="106" t="s">
        <v>345</v>
      </c>
      <c r="BQ139" s="104">
        <v>2</v>
      </c>
      <c r="BR139" s="11">
        <v>9.2857142857142865</v>
      </c>
      <c r="BS139" s="12">
        <v>9.7777999999999992</v>
      </c>
      <c r="BT139" s="147">
        <v>0.49208571428571268</v>
      </c>
      <c r="BU139" s="121">
        <v>1</v>
      </c>
      <c r="BV139" s="26">
        <v>0.49208571428571268</v>
      </c>
      <c r="BW139" s="133">
        <v>73</v>
      </c>
      <c r="BX139"/>
      <c r="BY139" s="130" t="s">
        <v>344</v>
      </c>
      <c r="BZ139" s="106" t="s">
        <v>345</v>
      </c>
      <c r="CA139" s="134">
        <v>3</v>
      </c>
      <c r="CB139" s="15">
        <v>9.4443999999999999</v>
      </c>
      <c r="CC139" s="18">
        <v>9.7777999999999992</v>
      </c>
      <c r="CD139" s="52">
        <f>+CC139-CB139</f>
        <v>0.33339999999999925</v>
      </c>
      <c r="CE139" s="53">
        <v>1</v>
      </c>
      <c r="CF139" s="284">
        <f>+CD139*CE139</f>
        <v>0.33339999999999925</v>
      </c>
      <c r="CG139" s="134">
        <v>77</v>
      </c>
    </row>
    <row r="140" spans="1:85" s="89" customFormat="1" x14ac:dyDescent="0.25">
      <c r="A140" s="120" t="s">
        <v>173</v>
      </c>
      <c r="B140" s="106" t="s">
        <v>174</v>
      </c>
      <c r="C140" s="133"/>
      <c r="D140" s="11">
        <v>6.2361111111111107</v>
      </c>
      <c r="E140" s="12">
        <v>7.625</v>
      </c>
      <c r="F140" s="147">
        <v>1.3888888888888893</v>
      </c>
      <c r="G140" s="121">
        <v>3</v>
      </c>
      <c r="H140" s="158">
        <v>4.1666666666666679</v>
      </c>
      <c r="I140" s="133">
        <v>15</v>
      </c>
      <c r="J140" s="133">
        <v>12</v>
      </c>
      <c r="K140" s="9">
        <f t="shared" si="33"/>
        <v>1.25</v>
      </c>
      <c r="L140" s="133">
        <v>4</v>
      </c>
      <c r="M140" s="133">
        <v>12</v>
      </c>
      <c r="N140" s="133">
        <v>7</v>
      </c>
      <c r="O140" s="133"/>
      <c r="P140" s="133">
        <v>3</v>
      </c>
      <c r="Q140" s="133"/>
      <c r="R140" s="133">
        <v>1</v>
      </c>
      <c r="S140" s="133"/>
      <c r="T140" s="133"/>
      <c r="U140" s="133"/>
      <c r="V140" s="133">
        <f t="shared" si="28"/>
        <v>27</v>
      </c>
      <c r="W140" s="24">
        <f t="shared" si="29"/>
        <v>0.25</v>
      </c>
      <c r="X140" s="35">
        <f t="shared" si="30"/>
        <v>1</v>
      </c>
      <c r="Y140" s="35">
        <f t="shared" si="31"/>
        <v>1</v>
      </c>
      <c r="Z140" s="36">
        <f t="shared" si="32"/>
        <v>1</v>
      </c>
      <c r="AA140" s="1"/>
      <c r="AB140" s="120" t="s">
        <v>173</v>
      </c>
      <c r="AC140" s="106" t="s">
        <v>174</v>
      </c>
      <c r="AD140" s="133">
        <v>5</v>
      </c>
      <c r="AE140" s="7">
        <v>6.2361111111111107</v>
      </c>
      <c r="AF140" s="12">
        <v>7.625</v>
      </c>
      <c r="AG140" s="147">
        <v>1.3888888888888893</v>
      </c>
      <c r="AH140" s="121">
        <v>3</v>
      </c>
      <c r="AI140" s="158">
        <v>4.1666666666666679</v>
      </c>
      <c r="AJ140" s="133">
        <v>10</v>
      </c>
      <c r="AK140" s="1"/>
      <c r="AL140" s="120" t="s">
        <v>173</v>
      </c>
      <c r="AM140" s="106" t="s">
        <v>174</v>
      </c>
      <c r="AN140" s="133">
        <v>5</v>
      </c>
      <c r="AO140" s="11">
        <v>6.2361111111111107</v>
      </c>
      <c r="AP140" s="12">
        <v>7.625</v>
      </c>
      <c r="AQ140" s="147">
        <v>1.3888888888888893</v>
      </c>
      <c r="AR140" s="121">
        <v>3</v>
      </c>
      <c r="AS140" s="158">
        <v>4.1666666666666679</v>
      </c>
      <c r="AT140" s="104">
        <v>9</v>
      </c>
      <c r="AU140"/>
      <c r="AV140" s="120" t="s">
        <v>173</v>
      </c>
      <c r="AW140" s="106" t="s">
        <v>174</v>
      </c>
      <c r="AX140" s="133"/>
      <c r="AY140" s="11">
        <v>6.2361111111111107</v>
      </c>
      <c r="AZ140" s="12">
        <v>7.625</v>
      </c>
      <c r="BA140" s="147">
        <v>1.3888888888888893</v>
      </c>
      <c r="BB140" s="121">
        <v>3</v>
      </c>
      <c r="BC140" s="158">
        <v>4.1666666666666679</v>
      </c>
      <c r="BD140" s="133">
        <v>9</v>
      </c>
      <c r="BE140"/>
      <c r="BF140" s="120" t="s">
        <v>173</v>
      </c>
      <c r="BG140" s="106" t="s">
        <v>174</v>
      </c>
      <c r="BH140" s="133"/>
      <c r="BI140" s="11">
        <v>6.2361111111111107</v>
      </c>
      <c r="BJ140" s="12">
        <v>7.625</v>
      </c>
      <c r="BK140" s="147">
        <v>1.3888888888888893</v>
      </c>
      <c r="BL140" s="121">
        <v>3</v>
      </c>
      <c r="BM140" s="158">
        <v>4.1666666666666679</v>
      </c>
      <c r="BN140"/>
      <c r="BO140" s="120" t="s">
        <v>173</v>
      </c>
      <c r="BP140" s="106" t="s">
        <v>174</v>
      </c>
      <c r="BQ140" s="133"/>
      <c r="BR140" s="11">
        <v>6.2361111111111107</v>
      </c>
      <c r="BS140" s="12">
        <v>7.625</v>
      </c>
      <c r="BT140" s="147">
        <v>1.3888888888888893</v>
      </c>
      <c r="BU140" s="121">
        <v>3</v>
      </c>
      <c r="BV140" s="158">
        <v>4.1666666666666679</v>
      </c>
      <c r="BW140" s="133">
        <v>9</v>
      </c>
      <c r="BX140"/>
      <c r="BY140" s="120" t="s">
        <v>173</v>
      </c>
      <c r="BZ140" s="106" t="s">
        <v>174</v>
      </c>
      <c r="CA140" s="133"/>
      <c r="CB140" s="11">
        <v>6.2361111111111107</v>
      </c>
      <c r="CC140" s="12">
        <v>7.625</v>
      </c>
      <c r="CD140" s="147">
        <v>1.3888888888888893</v>
      </c>
      <c r="CE140" s="121">
        <v>3</v>
      </c>
      <c r="CF140" s="26">
        <v>4.1666666666666679</v>
      </c>
      <c r="CG140" s="133">
        <v>10</v>
      </c>
    </row>
    <row r="141" spans="1:85" s="89" customFormat="1" x14ac:dyDescent="0.25">
      <c r="A141" s="109" t="s">
        <v>380</v>
      </c>
      <c r="B141" s="111" t="s">
        <v>381</v>
      </c>
      <c r="C141" s="133">
        <v>1</v>
      </c>
      <c r="D141" s="10">
        <v>5.25</v>
      </c>
      <c r="E141" s="80">
        <v>6</v>
      </c>
      <c r="F141" s="180">
        <v>1.3888888888888893</v>
      </c>
      <c r="G141" s="121">
        <v>5</v>
      </c>
      <c r="H141" s="158">
        <v>6.9444444444444464</v>
      </c>
      <c r="I141" s="133">
        <v>4</v>
      </c>
      <c r="J141" s="133">
        <v>0</v>
      </c>
      <c r="K141" s="133" t="e">
        <f t="shared" si="33"/>
        <v>#DIV/0!</v>
      </c>
      <c r="L141" s="133">
        <v>1</v>
      </c>
      <c r="M141" s="133"/>
      <c r="N141" s="133">
        <v>3</v>
      </c>
      <c r="O141" s="133"/>
      <c r="P141" s="133"/>
      <c r="Q141" s="133"/>
      <c r="R141" s="133"/>
      <c r="S141" s="133"/>
      <c r="T141" s="133"/>
      <c r="U141" s="133"/>
      <c r="V141" s="133">
        <f t="shared" si="28"/>
        <v>4</v>
      </c>
      <c r="W141" s="24">
        <f t="shared" si="29"/>
        <v>1</v>
      </c>
      <c r="X141" s="35">
        <f t="shared" si="30"/>
        <v>1</v>
      </c>
      <c r="Y141" s="35" t="e">
        <f t="shared" si="31"/>
        <v>#DIV/0!</v>
      </c>
      <c r="Z141" s="36" t="e">
        <f t="shared" si="32"/>
        <v>#DIV/0!</v>
      </c>
      <c r="AA141" s="1"/>
      <c r="AB141" s="109" t="s">
        <v>380</v>
      </c>
      <c r="AC141" s="111" t="s">
        <v>381</v>
      </c>
      <c r="AD141" s="133"/>
      <c r="AE141" s="7"/>
      <c r="AF141" s="12"/>
      <c r="AG141" s="147"/>
      <c r="AH141" s="121"/>
      <c r="AI141" s="158"/>
      <c r="AJ141" s="133"/>
      <c r="AK141" s="1"/>
      <c r="AL141" s="109" t="s">
        <v>380</v>
      </c>
      <c r="AM141" s="111" t="s">
        <v>381</v>
      </c>
      <c r="AN141" s="133"/>
      <c r="AO141" s="11"/>
      <c r="AP141" s="12"/>
      <c r="AQ141" s="147"/>
      <c r="AR141" s="121"/>
      <c r="AS141" s="158"/>
      <c r="AT141" s="104"/>
      <c r="AU141"/>
      <c r="AV141" s="109" t="s">
        <v>380</v>
      </c>
      <c r="AW141" s="111" t="s">
        <v>381</v>
      </c>
      <c r="AX141" s="134">
        <v>1</v>
      </c>
      <c r="AY141" s="190">
        <v>5.25</v>
      </c>
      <c r="AZ141" s="188">
        <v>6</v>
      </c>
      <c r="BA141" s="54">
        <v>1.3888888888888893</v>
      </c>
      <c r="BB141" s="53">
        <v>5</v>
      </c>
      <c r="BC141" s="159">
        <f>+BA141*BB141</f>
        <v>6.9444444444444464</v>
      </c>
      <c r="BD141" s="134">
        <v>2</v>
      </c>
      <c r="BE141"/>
      <c r="BF141" s="109" t="s">
        <v>380</v>
      </c>
      <c r="BG141" s="111" t="s">
        <v>381</v>
      </c>
      <c r="BH141" s="133">
        <v>1</v>
      </c>
      <c r="BI141" s="10">
        <v>5.25</v>
      </c>
      <c r="BJ141" s="80">
        <v>6</v>
      </c>
      <c r="BK141" s="27">
        <v>1.3888888888888893</v>
      </c>
      <c r="BL141" s="121">
        <v>5</v>
      </c>
      <c r="BM141" s="158">
        <v>6.9444444444444464</v>
      </c>
      <c r="BN141"/>
      <c r="BO141" s="109" t="s">
        <v>380</v>
      </c>
      <c r="BP141" s="111" t="s">
        <v>381</v>
      </c>
      <c r="BQ141" s="133">
        <v>1</v>
      </c>
      <c r="BR141" s="10">
        <v>5.25</v>
      </c>
      <c r="BS141" s="80">
        <v>6</v>
      </c>
      <c r="BT141" s="27">
        <v>1.3888888888888893</v>
      </c>
      <c r="BU141" s="121">
        <v>5</v>
      </c>
      <c r="BV141" s="158">
        <v>6.9444444444444464</v>
      </c>
      <c r="BW141" s="133">
        <v>3</v>
      </c>
      <c r="BX141"/>
      <c r="BY141" s="109" t="s">
        <v>380</v>
      </c>
      <c r="BZ141" s="111" t="s">
        <v>381</v>
      </c>
      <c r="CA141" s="133">
        <v>1</v>
      </c>
      <c r="CB141" s="10">
        <v>5.25</v>
      </c>
      <c r="CC141" s="80">
        <v>6</v>
      </c>
      <c r="CD141" s="180">
        <v>1.3888888888888893</v>
      </c>
      <c r="CE141" s="121">
        <v>5</v>
      </c>
      <c r="CF141" s="26">
        <v>6.9444444444444464</v>
      </c>
      <c r="CG141" s="133">
        <v>3</v>
      </c>
    </row>
    <row r="142" spans="1:85" s="89" customFormat="1" x14ac:dyDescent="0.25">
      <c r="A142" s="221" t="s">
        <v>395</v>
      </c>
      <c r="B142" s="106" t="s">
        <v>396</v>
      </c>
      <c r="C142" s="134">
        <v>3</v>
      </c>
      <c r="D142" s="18">
        <v>5.1666999999999996</v>
      </c>
      <c r="E142" s="18">
        <v>6.5</v>
      </c>
      <c r="F142" s="52">
        <f>+E142-D142</f>
        <v>1.3333000000000004</v>
      </c>
      <c r="G142" s="53">
        <v>4</v>
      </c>
      <c r="H142" s="284">
        <f>+F142*G142</f>
        <v>5.3332000000000015</v>
      </c>
      <c r="I142" s="134">
        <v>26</v>
      </c>
      <c r="J142" s="134">
        <v>4</v>
      </c>
      <c r="K142" s="28">
        <f>+I142/J142</f>
        <v>6.5</v>
      </c>
      <c r="L142" s="134">
        <v>13</v>
      </c>
      <c r="M142" s="134">
        <v>3</v>
      </c>
      <c r="N142" s="134">
        <v>8</v>
      </c>
      <c r="O142" s="134">
        <v>1</v>
      </c>
      <c r="P142" s="134">
        <v>5</v>
      </c>
      <c r="Q142" s="134"/>
      <c r="R142" s="134"/>
      <c r="S142" s="134"/>
      <c r="T142" s="134"/>
      <c r="U142" s="134"/>
      <c r="V142" s="134">
        <f>+L142+M142+N142+O142+P142+Q142+R142+S142+T142+U142</f>
        <v>30</v>
      </c>
      <c r="W142" s="32">
        <f>+L142/(M142+L142)</f>
        <v>0.8125</v>
      </c>
      <c r="X142" s="33">
        <f>+N142/(O142+N142)</f>
        <v>0.88888888888888884</v>
      </c>
      <c r="Y142" s="33">
        <f>+P142/(Q142+P142)</f>
        <v>1</v>
      </c>
      <c r="Z142" s="34" t="e">
        <f>+R142/(S142+R142)</f>
        <v>#DIV/0!</v>
      </c>
      <c r="AA142" s="1"/>
      <c r="AB142" s="221" t="s">
        <v>395</v>
      </c>
      <c r="AC142" s="106" t="s">
        <v>396</v>
      </c>
      <c r="AD142" s="133"/>
      <c r="AE142" s="7"/>
      <c r="AF142" s="12"/>
      <c r="AG142" s="147"/>
      <c r="AH142" s="121"/>
      <c r="AI142" s="158"/>
      <c r="AJ142" s="133"/>
      <c r="AK142" s="1"/>
      <c r="AL142" s="221" t="s">
        <v>395</v>
      </c>
      <c r="AM142" s="106" t="s">
        <v>396</v>
      </c>
      <c r="AN142" s="133"/>
      <c r="AO142" s="11"/>
      <c r="AP142" s="12"/>
      <c r="AQ142" s="147"/>
      <c r="AR142" s="121"/>
      <c r="AS142" s="158"/>
      <c r="AT142" s="104"/>
      <c r="AV142" s="221" t="s">
        <v>395</v>
      </c>
      <c r="AW142" s="106" t="s">
        <v>396</v>
      </c>
      <c r="AX142" s="134"/>
      <c r="AY142" s="190"/>
      <c r="AZ142" s="188"/>
      <c r="BA142" s="54"/>
      <c r="BB142" s="53"/>
      <c r="BC142" s="159"/>
      <c r="BD142" s="134"/>
      <c r="BF142" s="221" t="s">
        <v>395</v>
      </c>
      <c r="BG142" s="106" t="s">
        <v>396</v>
      </c>
      <c r="BH142" s="104">
        <v>2</v>
      </c>
      <c r="BI142" s="18">
        <v>5.3571428571428577</v>
      </c>
      <c r="BJ142" s="18">
        <v>6.5</v>
      </c>
      <c r="BK142" s="52">
        <v>1.1428571428571423</v>
      </c>
      <c r="BL142" s="53">
        <v>4</v>
      </c>
      <c r="BM142" s="218">
        <v>4.5714285714285694</v>
      </c>
      <c r="BO142" s="221" t="s">
        <v>395</v>
      </c>
      <c r="BP142" s="106" t="s">
        <v>396</v>
      </c>
      <c r="BQ142" s="134">
        <v>3</v>
      </c>
      <c r="BR142" s="18">
        <v>5.2778</v>
      </c>
      <c r="BS142" s="18">
        <v>6.5</v>
      </c>
      <c r="BT142" s="52">
        <v>1.2222</v>
      </c>
      <c r="BU142" s="53">
        <v>4</v>
      </c>
      <c r="BV142" s="218">
        <v>4.8887999999999998</v>
      </c>
      <c r="BW142" s="134">
        <v>6</v>
      </c>
      <c r="BX142"/>
      <c r="BY142" s="221" t="s">
        <v>395</v>
      </c>
      <c r="BZ142" s="106" t="s">
        <v>396</v>
      </c>
      <c r="CA142" s="134">
        <v>3</v>
      </c>
      <c r="CB142" s="18">
        <v>5.1666999999999996</v>
      </c>
      <c r="CC142" s="18">
        <v>6.5</v>
      </c>
      <c r="CD142" s="52">
        <f>+CC142-CB142</f>
        <v>1.3333000000000004</v>
      </c>
      <c r="CE142" s="53">
        <v>4</v>
      </c>
      <c r="CF142" s="284">
        <f>+CD142*CE142</f>
        <v>5.3332000000000015</v>
      </c>
      <c r="CG142" s="134">
        <v>7</v>
      </c>
    </row>
    <row r="143" spans="1:85" x14ac:dyDescent="0.25">
      <c r="A143" s="222" t="s">
        <v>433</v>
      </c>
      <c r="B143" s="111" t="s">
        <v>434</v>
      </c>
      <c r="C143" s="134"/>
      <c r="D143" s="188">
        <v>7.3333000000000004</v>
      </c>
      <c r="E143" s="188">
        <v>7</v>
      </c>
      <c r="F143" s="54">
        <f>+E143-D143</f>
        <v>-0.33330000000000037</v>
      </c>
      <c r="G143" s="53">
        <v>4</v>
      </c>
      <c r="H143" s="284">
        <f>+F143*G143</f>
        <v>-1.3332000000000015</v>
      </c>
      <c r="I143" s="134">
        <v>2</v>
      </c>
      <c r="J143" s="134">
        <v>1</v>
      </c>
      <c r="K143" s="28">
        <f t="shared" ref="K143" si="34">+I143/J143</f>
        <v>2</v>
      </c>
      <c r="L143" s="134">
        <v>1</v>
      </c>
      <c r="M143" s="134"/>
      <c r="N143" s="134">
        <v>1</v>
      </c>
      <c r="O143" s="134"/>
      <c r="P143" s="134"/>
      <c r="Q143" s="134">
        <v>1</v>
      </c>
      <c r="R143" s="134"/>
      <c r="S143" s="134"/>
      <c r="T143" s="134"/>
      <c r="U143" s="134"/>
      <c r="V143" s="134">
        <f t="shared" ref="V143" si="35">+L143+M143+N143+O143+P143+Q143+R143+S143+T143+U143</f>
        <v>3</v>
      </c>
      <c r="W143" s="32">
        <f t="shared" ref="W143" si="36">+L143/(M143+L143)</f>
        <v>1</v>
      </c>
      <c r="X143" s="33">
        <f t="shared" ref="X143" si="37">+N143/(O143+N143)</f>
        <v>1</v>
      </c>
      <c r="Y143" s="33">
        <f t="shared" ref="Y143" si="38">+P143/(Q143+P143)</f>
        <v>0</v>
      </c>
      <c r="Z143" s="34" t="e">
        <f t="shared" ref="Z143" si="39">+R143/(S143+R143)</f>
        <v>#DIV/0!</v>
      </c>
      <c r="AA143" s="1"/>
      <c r="AB143" s="222" t="s">
        <v>433</v>
      </c>
      <c r="AC143" s="111" t="s">
        <v>434</v>
      </c>
      <c r="AD143" s="133"/>
      <c r="AE143" s="7"/>
      <c r="AF143" s="12"/>
      <c r="AG143" s="147"/>
      <c r="AH143" s="121"/>
      <c r="AI143" s="158"/>
      <c r="AJ143" s="133"/>
      <c r="AK143" s="1"/>
      <c r="AL143" s="222" t="s">
        <v>433</v>
      </c>
      <c r="AM143" s="111" t="s">
        <v>434</v>
      </c>
      <c r="AN143" s="133"/>
      <c r="AO143" s="11"/>
      <c r="AP143" s="12"/>
      <c r="AQ143" s="147"/>
      <c r="AR143" s="121"/>
      <c r="AS143" s="158"/>
      <c r="AT143" s="104"/>
      <c r="AU143" s="89"/>
      <c r="AV143" s="222" t="s">
        <v>433</v>
      </c>
      <c r="AW143" s="111" t="s">
        <v>434</v>
      </c>
      <c r="AX143" s="134"/>
      <c r="AY143" s="190"/>
      <c r="AZ143" s="188"/>
      <c r="BA143" s="54"/>
      <c r="BB143" s="53"/>
      <c r="BC143" s="159"/>
      <c r="BD143" s="134"/>
      <c r="BE143" s="89"/>
      <c r="BF143" s="222" t="s">
        <v>433</v>
      </c>
      <c r="BG143" s="111" t="s">
        <v>434</v>
      </c>
      <c r="BH143" s="104"/>
      <c r="BI143" s="18"/>
      <c r="BJ143" s="18"/>
      <c r="BK143" s="52"/>
      <c r="BL143" s="53"/>
      <c r="BM143" s="218"/>
      <c r="BN143" s="89"/>
      <c r="BO143" s="222" t="s">
        <v>433</v>
      </c>
      <c r="BP143" s="111" t="s">
        <v>434</v>
      </c>
      <c r="BQ143" s="134"/>
      <c r="BR143" s="18"/>
      <c r="BS143" s="18"/>
      <c r="BT143" s="52"/>
      <c r="BU143" s="53"/>
      <c r="BV143" s="218"/>
      <c r="BW143" s="134"/>
      <c r="BX143" s="89"/>
      <c r="BY143" s="221" t="s">
        <v>433</v>
      </c>
      <c r="BZ143" s="111" t="s">
        <v>434</v>
      </c>
      <c r="CA143" s="134"/>
      <c r="CB143" s="188">
        <v>7.3333000000000004</v>
      </c>
      <c r="CC143" s="188">
        <v>7</v>
      </c>
      <c r="CD143" s="54">
        <f>+CC143-CB143</f>
        <v>-0.33330000000000037</v>
      </c>
      <c r="CE143" s="53">
        <v>4</v>
      </c>
      <c r="CF143" s="284">
        <f>+CD143*CE143</f>
        <v>-1.3332000000000015</v>
      </c>
      <c r="CG143" s="134">
        <v>151</v>
      </c>
    </row>
    <row r="144" spans="1:85" x14ac:dyDescent="0.25">
      <c r="A144" s="222" t="s">
        <v>397</v>
      </c>
      <c r="B144" s="111" t="s">
        <v>398</v>
      </c>
      <c r="C144" s="133">
        <v>1</v>
      </c>
      <c r="D144" s="12">
        <v>7.2</v>
      </c>
      <c r="E144" s="80">
        <v>8</v>
      </c>
      <c r="F144" s="180">
        <v>0.79999999999999982</v>
      </c>
      <c r="G144" s="121">
        <v>3</v>
      </c>
      <c r="H144" s="26">
        <v>2.3999999999999995</v>
      </c>
      <c r="I144" s="133">
        <v>3</v>
      </c>
      <c r="J144" s="133">
        <v>2</v>
      </c>
      <c r="K144" s="9">
        <f>+I144/J144</f>
        <v>1.5</v>
      </c>
      <c r="L144" s="133"/>
      <c r="M144" s="133">
        <v>2</v>
      </c>
      <c r="N144" s="133">
        <v>2</v>
      </c>
      <c r="O144" s="133"/>
      <c r="P144" s="133">
        <v>1</v>
      </c>
      <c r="Q144" s="133"/>
      <c r="R144" s="133"/>
      <c r="S144" s="133"/>
      <c r="T144" s="133"/>
      <c r="U144" s="133"/>
      <c r="V144" s="133">
        <f>+L144+M144+N144+O144+P144+Q144+R144+S144+T144+U144</f>
        <v>5</v>
      </c>
      <c r="W144" s="24">
        <f>+L144/(M144+L144)</f>
        <v>0</v>
      </c>
      <c r="X144" s="35">
        <f>+N144/(O144+N144)</f>
        <v>1</v>
      </c>
      <c r="Y144" s="35">
        <f>+P144/(Q144+P144)</f>
        <v>1</v>
      </c>
      <c r="Z144" s="36" t="e">
        <f>+R144/(S144+R144)</f>
        <v>#DIV/0!</v>
      </c>
      <c r="AA144" s="1"/>
      <c r="AB144" s="222" t="s">
        <v>397</v>
      </c>
      <c r="AC144" s="111" t="s">
        <v>398</v>
      </c>
      <c r="AD144" s="133"/>
      <c r="AE144" s="7"/>
      <c r="AF144" s="12"/>
      <c r="AG144" s="147"/>
      <c r="AH144" s="121"/>
      <c r="AI144" s="158"/>
      <c r="AJ144" s="133"/>
      <c r="AK144" s="1"/>
      <c r="AL144" s="222" t="s">
        <v>397</v>
      </c>
      <c r="AM144" s="111" t="s">
        <v>398</v>
      </c>
      <c r="AN144" s="133"/>
      <c r="AO144" s="11"/>
      <c r="AP144" s="12"/>
      <c r="AQ144" s="147"/>
      <c r="AR144" s="121"/>
      <c r="AS144" s="158"/>
      <c r="AT144" s="104"/>
      <c r="AU144" s="89"/>
      <c r="AV144" s="222" t="s">
        <v>397</v>
      </c>
      <c r="AW144" s="111" t="s">
        <v>398</v>
      </c>
      <c r="AX144" s="134"/>
      <c r="AY144" s="190"/>
      <c r="AZ144" s="188"/>
      <c r="BA144" s="54"/>
      <c r="BB144" s="53"/>
      <c r="BC144" s="159"/>
      <c r="BD144" s="134"/>
      <c r="BE144" s="89"/>
      <c r="BF144" s="222" t="s">
        <v>397</v>
      </c>
      <c r="BG144" s="111" t="s">
        <v>398</v>
      </c>
      <c r="BH144" s="104">
        <v>1</v>
      </c>
      <c r="BI144" s="18">
        <v>7.2</v>
      </c>
      <c r="BJ144" s="188">
        <v>8</v>
      </c>
      <c r="BK144" s="54">
        <v>0.79999999999999982</v>
      </c>
      <c r="BL144" s="53">
        <v>3</v>
      </c>
      <c r="BM144" s="218">
        <v>2.3999999999999995</v>
      </c>
      <c r="BN144" s="89"/>
      <c r="BO144" s="222" t="s">
        <v>397</v>
      </c>
      <c r="BP144" s="111" t="s">
        <v>398</v>
      </c>
      <c r="BQ144" s="104">
        <v>1</v>
      </c>
      <c r="BR144" s="12">
        <v>7.2</v>
      </c>
      <c r="BS144" s="80">
        <v>8</v>
      </c>
      <c r="BT144" s="27">
        <v>0.79999999999999982</v>
      </c>
      <c r="BU144" s="121">
        <v>3</v>
      </c>
      <c r="BV144" s="26">
        <v>2.3999999999999995</v>
      </c>
      <c r="BW144" s="133">
        <v>33</v>
      </c>
      <c r="BY144" s="222" t="s">
        <v>397</v>
      </c>
      <c r="BZ144" s="111" t="s">
        <v>398</v>
      </c>
      <c r="CA144" s="133">
        <v>1</v>
      </c>
      <c r="CB144" s="12">
        <v>7.2</v>
      </c>
      <c r="CC144" s="80">
        <v>8</v>
      </c>
      <c r="CD144" s="180">
        <v>0.79999999999999982</v>
      </c>
      <c r="CE144" s="121">
        <v>3</v>
      </c>
      <c r="CF144" s="26">
        <v>2.3999999999999995</v>
      </c>
      <c r="CG144" s="133">
        <v>33</v>
      </c>
    </row>
    <row r="145" spans="1:85" x14ac:dyDescent="0.25">
      <c r="A145" s="113" t="s">
        <v>175</v>
      </c>
      <c r="B145" s="111" t="s">
        <v>176</v>
      </c>
      <c r="C145" s="134">
        <v>1</v>
      </c>
      <c r="D145" s="13">
        <v>9.2777777777777786</v>
      </c>
      <c r="E145" s="71">
        <v>8.7777777777777786</v>
      </c>
      <c r="F145" s="288">
        <f>+E145-D145</f>
        <v>-0.5</v>
      </c>
      <c r="G145" s="53">
        <v>2</v>
      </c>
      <c r="H145" s="284">
        <f>+F145*G145</f>
        <v>-1</v>
      </c>
      <c r="I145" s="134">
        <v>9</v>
      </c>
      <c r="J145" s="134">
        <v>24</v>
      </c>
      <c r="K145" s="28">
        <f t="shared" si="33"/>
        <v>0.375</v>
      </c>
      <c r="L145" s="134">
        <v>5</v>
      </c>
      <c r="M145" s="134">
        <v>15</v>
      </c>
      <c r="N145" s="134"/>
      <c r="O145" s="134">
        <v>9</v>
      </c>
      <c r="P145" s="134">
        <v>2</v>
      </c>
      <c r="Q145" s="134"/>
      <c r="R145" s="134">
        <v>2</v>
      </c>
      <c r="S145" s="134"/>
      <c r="T145" s="134"/>
      <c r="U145" s="134"/>
      <c r="V145" s="134">
        <f t="shared" si="28"/>
        <v>33</v>
      </c>
      <c r="W145" s="32">
        <f t="shared" si="29"/>
        <v>0.25</v>
      </c>
      <c r="X145" s="33">
        <f t="shared" si="30"/>
        <v>0</v>
      </c>
      <c r="Y145" s="33">
        <f t="shared" si="31"/>
        <v>1</v>
      </c>
      <c r="Z145" s="34">
        <f t="shared" si="32"/>
        <v>1</v>
      </c>
      <c r="AA145" s="1"/>
      <c r="AB145" s="113" t="s">
        <v>175</v>
      </c>
      <c r="AC145" s="111" t="s">
        <v>176</v>
      </c>
      <c r="AD145" s="133">
        <v>4</v>
      </c>
      <c r="AE145" s="7">
        <v>9.2777777777777786</v>
      </c>
      <c r="AF145" s="17">
        <v>8.7777777777777786</v>
      </c>
      <c r="AG145" s="147">
        <v>-0.5</v>
      </c>
      <c r="AH145" s="121">
        <v>2</v>
      </c>
      <c r="AI145" s="158">
        <v>-1</v>
      </c>
      <c r="AJ145" s="133">
        <v>156</v>
      </c>
      <c r="AK145" s="1"/>
      <c r="AL145" s="113" t="s">
        <v>175</v>
      </c>
      <c r="AM145" s="111" t="s">
        <v>176</v>
      </c>
      <c r="AN145" s="133">
        <v>4</v>
      </c>
      <c r="AO145" s="7">
        <v>9.2777777777777786</v>
      </c>
      <c r="AP145" s="17">
        <v>8.7777777777777786</v>
      </c>
      <c r="AQ145" s="147">
        <v>-0.5</v>
      </c>
      <c r="AR145" s="121">
        <v>2</v>
      </c>
      <c r="AS145" s="158">
        <v>-1</v>
      </c>
      <c r="AT145" s="104">
        <v>164</v>
      </c>
      <c r="AV145" s="113" t="s">
        <v>175</v>
      </c>
      <c r="AW145" s="111" t="s">
        <v>176</v>
      </c>
      <c r="AX145" s="133"/>
      <c r="AY145" s="7">
        <v>9.2777777777777786</v>
      </c>
      <c r="AZ145" s="17">
        <v>8.7777777777777786</v>
      </c>
      <c r="BA145" s="147">
        <v>-0.5</v>
      </c>
      <c r="BB145" s="121">
        <v>2</v>
      </c>
      <c r="BC145" s="158">
        <v>-1</v>
      </c>
      <c r="BD145" s="133">
        <v>136</v>
      </c>
      <c r="BF145" s="113" t="s">
        <v>175</v>
      </c>
      <c r="BG145" s="111" t="s">
        <v>176</v>
      </c>
      <c r="BH145" s="133"/>
      <c r="BI145" s="7">
        <v>9.2777777777777786</v>
      </c>
      <c r="BJ145" s="17">
        <v>8.7777777777777786</v>
      </c>
      <c r="BK145" s="147">
        <v>-0.5</v>
      </c>
      <c r="BL145" s="121">
        <v>2</v>
      </c>
      <c r="BM145" s="158">
        <v>-1</v>
      </c>
      <c r="BO145" s="113" t="s">
        <v>175</v>
      </c>
      <c r="BP145" s="111" t="s">
        <v>176</v>
      </c>
      <c r="BQ145" s="133"/>
      <c r="BR145" s="7">
        <v>9.2777777777777786</v>
      </c>
      <c r="BS145" s="17">
        <v>8.7777777777777786</v>
      </c>
      <c r="BT145" s="147">
        <v>-0.5</v>
      </c>
      <c r="BU145" s="121">
        <v>2</v>
      </c>
      <c r="BV145" s="158">
        <v>-1</v>
      </c>
      <c r="BW145" s="133">
        <v>141</v>
      </c>
      <c r="BY145" s="113" t="s">
        <v>175</v>
      </c>
      <c r="BZ145" s="111" t="s">
        <v>176</v>
      </c>
      <c r="CA145" s="134">
        <v>1</v>
      </c>
      <c r="CB145" s="13">
        <v>9.2777777777777786</v>
      </c>
      <c r="CC145" s="71">
        <v>8.7777777777777786</v>
      </c>
      <c r="CD145" s="288">
        <f>+CC145-CB145</f>
        <v>-0.5</v>
      </c>
      <c r="CE145" s="53">
        <v>2</v>
      </c>
      <c r="CF145" s="284">
        <f>+CD145*CE145</f>
        <v>-1</v>
      </c>
      <c r="CG145" s="134">
        <v>146</v>
      </c>
    </row>
    <row r="146" spans="1:85" ht="15.75" thickBot="1" x14ac:dyDescent="0.3">
      <c r="A146" s="131" t="s">
        <v>177</v>
      </c>
      <c r="B146" s="108" t="s">
        <v>178</v>
      </c>
      <c r="C146" s="133"/>
      <c r="D146" s="10">
        <v>5.5</v>
      </c>
      <c r="E146" s="80">
        <v>5</v>
      </c>
      <c r="F146" s="27">
        <v>-0.5</v>
      </c>
      <c r="G146" s="121">
        <v>6</v>
      </c>
      <c r="H146" s="158">
        <v>-3</v>
      </c>
      <c r="I146" s="133">
        <v>1</v>
      </c>
      <c r="J146" s="133">
        <v>3</v>
      </c>
      <c r="K146" s="9">
        <f t="shared" si="33"/>
        <v>0.33333333333333331</v>
      </c>
      <c r="L146" s="133">
        <v>1</v>
      </c>
      <c r="M146" s="133">
        <v>1</v>
      </c>
      <c r="N146" s="133"/>
      <c r="O146" s="133">
        <v>2</v>
      </c>
      <c r="P146" s="133"/>
      <c r="Q146" s="133"/>
      <c r="R146" s="133"/>
      <c r="S146" s="133"/>
      <c r="T146" s="133"/>
      <c r="U146" s="133"/>
      <c r="V146" s="133">
        <f t="shared" si="28"/>
        <v>4</v>
      </c>
      <c r="W146" s="24">
        <f t="shared" si="29"/>
        <v>0.5</v>
      </c>
      <c r="X146" s="35">
        <f t="shared" si="30"/>
        <v>0</v>
      </c>
      <c r="Y146" s="35" t="e">
        <f t="shared" si="31"/>
        <v>#DIV/0!</v>
      </c>
      <c r="Z146" s="36" t="e">
        <f t="shared" si="32"/>
        <v>#DIV/0!</v>
      </c>
      <c r="AA146" s="1"/>
      <c r="AB146" s="131" t="s">
        <v>177</v>
      </c>
      <c r="AC146" s="108" t="s">
        <v>178</v>
      </c>
      <c r="AD146" s="133">
        <v>1</v>
      </c>
      <c r="AE146" s="10">
        <v>5.5</v>
      </c>
      <c r="AF146" s="81">
        <v>5</v>
      </c>
      <c r="AG146" s="39">
        <v>-0.5</v>
      </c>
      <c r="AH146" s="121">
        <v>6</v>
      </c>
      <c r="AI146" s="158">
        <v>-3</v>
      </c>
      <c r="AJ146" s="133">
        <v>194</v>
      </c>
      <c r="AK146" s="1"/>
      <c r="AL146" s="131" t="s">
        <v>177</v>
      </c>
      <c r="AM146" s="108" t="s">
        <v>178</v>
      </c>
      <c r="AN146" s="133">
        <v>1</v>
      </c>
      <c r="AO146" s="10">
        <v>5.5</v>
      </c>
      <c r="AP146" s="80">
        <v>5</v>
      </c>
      <c r="AQ146" s="27">
        <v>-0.5</v>
      </c>
      <c r="AR146" s="121">
        <v>6</v>
      </c>
      <c r="AS146" s="158">
        <v>-3</v>
      </c>
      <c r="AT146" s="104">
        <v>201</v>
      </c>
      <c r="AV146" s="131" t="s">
        <v>177</v>
      </c>
      <c r="AW146" s="108" t="s">
        <v>178</v>
      </c>
      <c r="AX146" s="133"/>
      <c r="AY146" s="10">
        <v>5.5</v>
      </c>
      <c r="AZ146" s="80">
        <v>5</v>
      </c>
      <c r="BA146" s="27">
        <v>-0.5</v>
      </c>
      <c r="BB146" s="121">
        <v>6</v>
      </c>
      <c r="BC146" s="158">
        <v>-3</v>
      </c>
      <c r="BD146" s="133">
        <v>160</v>
      </c>
      <c r="BF146" s="131" t="s">
        <v>177</v>
      </c>
      <c r="BG146" s="108" t="s">
        <v>178</v>
      </c>
      <c r="BH146" s="133"/>
      <c r="BI146" s="10">
        <v>5.5</v>
      </c>
      <c r="BJ146" s="80">
        <v>5</v>
      </c>
      <c r="BK146" s="27">
        <v>-0.5</v>
      </c>
      <c r="BL146" s="121">
        <v>6</v>
      </c>
      <c r="BM146" s="158">
        <v>-3</v>
      </c>
      <c r="BO146" s="131" t="s">
        <v>177</v>
      </c>
      <c r="BP146" s="108" t="s">
        <v>178</v>
      </c>
      <c r="BQ146" s="133"/>
      <c r="BR146" s="10">
        <v>5.5</v>
      </c>
      <c r="BS146" s="80">
        <v>5</v>
      </c>
      <c r="BT146" s="27">
        <v>-0.5</v>
      </c>
      <c r="BU146" s="121">
        <v>6</v>
      </c>
      <c r="BV146" s="158">
        <v>-3</v>
      </c>
      <c r="BW146" s="133">
        <v>166</v>
      </c>
      <c r="BX146" s="89"/>
      <c r="BY146" s="131" t="s">
        <v>177</v>
      </c>
      <c r="BZ146" s="108" t="s">
        <v>178</v>
      </c>
      <c r="CA146" s="133"/>
      <c r="CB146" s="10">
        <v>5.5</v>
      </c>
      <c r="CC146" s="80">
        <v>5</v>
      </c>
      <c r="CD146" s="27">
        <v>-0.5</v>
      </c>
      <c r="CE146" s="121">
        <v>6</v>
      </c>
      <c r="CF146" s="26">
        <v>-3</v>
      </c>
      <c r="CG146" s="133">
        <v>178</v>
      </c>
    </row>
    <row r="147" spans="1:85" x14ac:dyDescent="0.25">
      <c r="A147" s="89" t="s">
        <v>423</v>
      </c>
      <c r="C147" s="90" t="s">
        <v>0</v>
      </c>
      <c r="D147" s="2" t="s">
        <v>1</v>
      </c>
      <c r="E147" s="91" t="s">
        <v>2</v>
      </c>
      <c r="F147" s="92" t="s">
        <v>3</v>
      </c>
      <c r="G147" s="93" t="s">
        <v>2</v>
      </c>
      <c r="H147" s="94" t="s">
        <v>4</v>
      </c>
      <c r="I147" s="1"/>
      <c r="J147" s="1"/>
      <c r="K147" s="1"/>
      <c r="L147" s="1" t="s">
        <v>272</v>
      </c>
      <c r="M147" s="1" t="s">
        <v>272</v>
      </c>
      <c r="N147" s="1" t="s">
        <v>275</v>
      </c>
      <c r="O147" s="1" t="s">
        <v>277</v>
      </c>
      <c r="P147" s="1" t="s">
        <v>280</v>
      </c>
      <c r="Q147" s="1" t="s">
        <v>277</v>
      </c>
      <c r="R147" s="1" t="s">
        <v>283</v>
      </c>
      <c r="S147" s="1" t="s">
        <v>285</v>
      </c>
      <c r="T147" s="1" t="s">
        <v>312</v>
      </c>
      <c r="U147" s="1" t="s">
        <v>313</v>
      </c>
      <c r="V147" s="1"/>
      <c r="W147" s="1"/>
      <c r="X147" s="1"/>
      <c r="Y147" s="1"/>
      <c r="Z147" s="1"/>
      <c r="AA147" s="1"/>
      <c r="AB147" s="1" t="s">
        <v>353</v>
      </c>
      <c r="AC147" s="1"/>
      <c r="AD147" s="174" t="s">
        <v>0</v>
      </c>
      <c r="AE147" s="2" t="s">
        <v>1</v>
      </c>
      <c r="AF147" s="2" t="s">
        <v>2</v>
      </c>
      <c r="AG147" s="172" t="s">
        <v>3</v>
      </c>
      <c r="AH147" s="173" t="s">
        <v>2</v>
      </c>
      <c r="AI147" s="67" t="s">
        <v>4</v>
      </c>
      <c r="AJ147" s="195" t="s">
        <v>354</v>
      </c>
      <c r="AK147" s="1"/>
      <c r="AL147" s="1" t="s">
        <v>373</v>
      </c>
      <c r="AM147" s="1"/>
      <c r="AN147" s="174" t="s">
        <v>0</v>
      </c>
      <c r="AO147" s="2" t="s">
        <v>1</v>
      </c>
      <c r="AP147" s="91" t="s">
        <v>2</v>
      </c>
      <c r="AQ147" s="92" t="s">
        <v>3</v>
      </c>
      <c r="AR147" s="93" t="s">
        <v>2</v>
      </c>
      <c r="AS147" s="94" t="s">
        <v>4</v>
      </c>
      <c r="AT147" s="177" t="s">
        <v>354</v>
      </c>
      <c r="AU147" s="89"/>
      <c r="AV147" s="89" t="s">
        <v>376</v>
      </c>
      <c r="AW147" s="89"/>
      <c r="AX147" s="90" t="s">
        <v>0</v>
      </c>
      <c r="AY147" s="2" t="s">
        <v>1</v>
      </c>
      <c r="AZ147" s="91" t="s">
        <v>2</v>
      </c>
      <c r="BA147" s="92" t="s">
        <v>3</v>
      </c>
      <c r="BB147" s="93" t="s">
        <v>2</v>
      </c>
      <c r="BC147" s="94" t="s">
        <v>4</v>
      </c>
      <c r="BD147" s="177" t="s">
        <v>354</v>
      </c>
      <c r="BE147" s="89"/>
      <c r="BF147" s="89" t="s">
        <v>390</v>
      </c>
      <c r="BG147" s="89"/>
      <c r="BH147" s="174" t="s">
        <v>0</v>
      </c>
      <c r="BI147" s="2" t="s">
        <v>1</v>
      </c>
      <c r="BJ147" s="2" t="s">
        <v>2</v>
      </c>
      <c r="BK147" s="172" t="s">
        <v>3</v>
      </c>
      <c r="BL147" s="173" t="s">
        <v>2</v>
      </c>
      <c r="BM147" s="67" t="s">
        <v>4</v>
      </c>
      <c r="BN147" s="89"/>
      <c r="BO147" s="89" t="s">
        <v>417</v>
      </c>
      <c r="BP147" s="89"/>
      <c r="BQ147" s="90" t="s">
        <v>0</v>
      </c>
      <c r="BR147" s="2" t="s">
        <v>1</v>
      </c>
      <c r="BS147" s="91" t="s">
        <v>2</v>
      </c>
      <c r="BT147" s="92" t="s">
        <v>3</v>
      </c>
      <c r="BU147" s="93" t="s">
        <v>2</v>
      </c>
      <c r="BV147" s="94" t="s">
        <v>4</v>
      </c>
      <c r="BW147" s="177" t="s">
        <v>354</v>
      </c>
      <c r="BX147" s="89"/>
      <c r="BY147" s="89" t="s">
        <v>438</v>
      </c>
      <c r="BZ147" s="89"/>
      <c r="CA147" s="90" t="s">
        <v>0</v>
      </c>
      <c r="CB147" s="2" t="s">
        <v>1</v>
      </c>
      <c r="CC147" s="91" t="s">
        <v>2</v>
      </c>
      <c r="CD147" s="92" t="s">
        <v>3</v>
      </c>
      <c r="CE147" s="93" t="s">
        <v>2</v>
      </c>
      <c r="CF147" s="94" t="s">
        <v>4</v>
      </c>
      <c r="CG147" s="177" t="s">
        <v>354</v>
      </c>
    </row>
    <row r="148" spans="1:85" x14ac:dyDescent="0.25">
      <c r="A148" s="89" t="s">
        <v>424</v>
      </c>
      <c r="C148" s="95" t="s">
        <v>5</v>
      </c>
      <c r="D148" s="3" t="s">
        <v>6</v>
      </c>
      <c r="E148" s="95" t="s">
        <v>7</v>
      </c>
      <c r="F148" s="96"/>
      <c r="G148" s="97" t="s">
        <v>7</v>
      </c>
      <c r="H148" s="98" t="s">
        <v>3</v>
      </c>
      <c r="I148" s="1"/>
      <c r="J148" s="1"/>
      <c r="K148" s="1"/>
      <c r="L148" s="1" t="s">
        <v>273</v>
      </c>
      <c r="M148" s="1" t="s">
        <v>273</v>
      </c>
      <c r="N148" s="1" t="s">
        <v>276</v>
      </c>
      <c r="O148" s="1" t="s">
        <v>278</v>
      </c>
      <c r="P148" s="1" t="s">
        <v>281</v>
      </c>
      <c r="Q148" s="1" t="s">
        <v>282</v>
      </c>
      <c r="R148" s="1" t="s">
        <v>284</v>
      </c>
      <c r="S148" s="1" t="s">
        <v>286</v>
      </c>
      <c r="T148" s="1" t="s">
        <v>284</v>
      </c>
      <c r="U148" s="1" t="s">
        <v>286</v>
      </c>
      <c r="V148" s="1"/>
      <c r="W148" s="1"/>
      <c r="X148" s="1"/>
      <c r="Y148" s="1"/>
      <c r="Z148" s="1"/>
      <c r="AA148" s="1"/>
      <c r="AB148" s="1"/>
      <c r="AC148" s="1"/>
      <c r="AD148" s="3" t="s">
        <v>5</v>
      </c>
      <c r="AE148" s="3" t="s">
        <v>6</v>
      </c>
      <c r="AF148" s="3" t="s">
        <v>7</v>
      </c>
      <c r="AG148" s="68"/>
      <c r="AH148" s="69" t="s">
        <v>7</v>
      </c>
      <c r="AI148" s="70" t="s">
        <v>3</v>
      </c>
      <c r="AJ148" s="68" t="s">
        <v>355</v>
      </c>
      <c r="AK148" s="1"/>
      <c r="AL148" s="1"/>
      <c r="AM148" s="1"/>
      <c r="AN148" s="3" t="s">
        <v>5</v>
      </c>
      <c r="AO148" s="3" t="s">
        <v>6</v>
      </c>
      <c r="AP148" s="95" t="s">
        <v>7</v>
      </c>
      <c r="AQ148" s="96"/>
      <c r="AR148" s="97" t="s">
        <v>7</v>
      </c>
      <c r="AS148" s="98" t="s">
        <v>3</v>
      </c>
      <c r="AT148" s="96" t="s">
        <v>355</v>
      </c>
      <c r="AU148" s="89"/>
      <c r="AV148" s="89" t="s">
        <v>377</v>
      </c>
      <c r="AW148" s="89"/>
      <c r="AX148" s="95" t="s">
        <v>5</v>
      </c>
      <c r="AY148" s="3" t="s">
        <v>6</v>
      </c>
      <c r="AZ148" s="95" t="s">
        <v>7</v>
      </c>
      <c r="BA148" s="96"/>
      <c r="BB148" s="97" t="s">
        <v>7</v>
      </c>
      <c r="BC148" s="98" t="s">
        <v>3</v>
      </c>
      <c r="BD148" s="96" t="s">
        <v>355</v>
      </c>
      <c r="BE148" s="89"/>
      <c r="BF148" s="89" t="s">
        <v>377</v>
      </c>
      <c r="BG148" s="89"/>
      <c r="BH148" s="3" t="s">
        <v>5</v>
      </c>
      <c r="BI148" s="3" t="s">
        <v>6</v>
      </c>
      <c r="BJ148" s="3" t="s">
        <v>7</v>
      </c>
      <c r="BK148" s="68"/>
      <c r="BL148" s="69" t="s">
        <v>7</v>
      </c>
      <c r="BM148" s="70" t="s">
        <v>3</v>
      </c>
      <c r="BN148" s="89"/>
      <c r="BO148" s="89"/>
      <c r="BP148" s="89"/>
      <c r="BQ148" s="95" t="s">
        <v>5</v>
      </c>
      <c r="BR148" s="3" t="s">
        <v>6</v>
      </c>
      <c r="BS148" s="95" t="s">
        <v>7</v>
      </c>
      <c r="BT148" s="96"/>
      <c r="BU148" s="97" t="s">
        <v>7</v>
      </c>
      <c r="BV148" s="98" t="s">
        <v>3</v>
      </c>
      <c r="BW148" s="96" t="s">
        <v>355</v>
      </c>
      <c r="BX148" s="89"/>
      <c r="BY148" s="89"/>
      <c r="BZ148" s="89"/>
      <c r="CA148" s="95" t="s">
        <v>5</v>
      </c>
      <c r="CB148" s="3" t="s">
        <v>6</v>
      </c>
      <c r="CC148" s="95" t="s">
        <v>7</v>
      </c>
      <c r="CD148" s="96"/>
      <c r="CE148" s="97" t="s">
        <v>7</v>
      </c>
      <c r="CF148" s="98" t="s">
        <v>3</v>
      </c>
      <c r="CG148" s="96" t="s">
        <v>355</v>
      </c>
    </row>
    <row r="149" spans="1:85" x14ac:dyDescent="0.25">
      <c r="C149" s="95"/>
      <c r="D149" s="3"/>
      <c r="E149" s="95"/>
      <c r="F149" s="96"/>
      <c r="G149" s="97" t="s">
        <v>8</v>
      </c>
      <c r="H149" s="99" t="s">
        <v>9</v>
      </c>
      <c r="I149" s="1"/>
      <c r="J149" s="1"/>
      <c r="K149" s="1"/>
      <c r="L149" s="1" t="s">
        <v>263</v>
      </c>
      <c r="M149" s="1" t="s">
        <v>274</v>
      </c>
      <c r="N149" s="1" t="s">
        <v>6</v>
      </c>
      <c r="O149" s="1" t="s">
        <v>279</v>
      </c>
      <c r="P149" s="1" t="s">
        <v>279</v>
      </c>
      <c r="Q149" s="1" t="s">
        <v>6</v>
      </c>
      <c r="R149" s="1" t="s">
        <v>6</v>
      </c>
      <c r="S149" s="1" t="s">
        <v>6</v>
      </c>
      <c r="T149" s="1" t="s">
        <v>6</v>
      </c>
      <c r="U149" s="1" t="s">
        <v>6</v>
      </c>
      <c r="V149" s="1"/>
      <c r="W149" s="1" t="s">
        <v>271</v>
      </c>
      <c r="X149" s="1" t="s">
        <v>268</v>
      </c>
      <c r="Y149" s="1" t="s">
        <v>269</v>
      </c>
      <c r="Z149" s="1" t="s">
        <v>270</v>
      </c>
      <c r="AA149" s="1"/>
      <c r="AB149" s="1"/>
      <c r="AC149" s="1"/>
      <c r="AD149" s="3"/>
      <c r="AE149" s="3"/>
      <c r="AF149" s="3"/>
      <c r="AG149" s="68"/>
      <c r="AH149" s="69" t="s">
        <v>8</v>
      </c>
      <c r="AI149" s="69" t="s">
        <v>9</v>
      </c>
      <c r="AJ149" s="68" t="s">
        <v>356</v>
      </c>
      <c r="AK149" s="1"/>
      <c r="AL149" s="1"/>
      <c r="AM149" s="1"/>
      <c r="AN149" s="3"/>
      <c r="AO149" s="3"/>
      <c r="AP149" s="95"/>
      <c r="AQ149" s="96"/>
      <c r="AR149" s="97" t="s">
        <v>8</v>
      </c>
      <c r="AS149" s="99" t="s">
        <v>9</v>
      </c>
      <c r="AT149" s="96" t="s">
        <v>374</v>
      </c>
      <c r="AU149" s="89"/>
      <c r="AV149" s="89"/>
      <c r="AW149" s="89"/>
      <c r="AX149" s="95"/>
      <c r="AY149" s="3"/>
      <c r="AZ149" s="95"/>
      <c r="BA149" s="96"/>
      <c r="BB149" s="97" t="s">
        <v>8</v>
      </c>
      <c r="BC149" s="99" t="s">
        <v>9</v>
      </c>
      <c r="BD149" s="96" t="s">
        <v>378</v>
      </c>
      <c r="BE149" s="89"/>
      <c r="BF149" s="89"/>
      <c r="BG149" s="89"/>
      <c r="BH149" s="3"/>
      <c r="BI149" s="3"/>
      <c r="BJ149" s="3"/>
      <c r="BK149" s="68"/>
      <c r="BL149" s="69" t="s">
        <v>8</v>
      </c>
      <c r="BM149" s="69" t="s">
        <v>9</v>
      </c>
      <c r="BN149" s="89"/>
      <c r="BO149" s="89"/>
      <c r="BP149" s="89"/>
      <c r="BQ149" s="95"/>
      <c r="BR149" s="3"/>
      <c r="BS149" s="95"/>
      <c r="BT149" s="96"/>
      <c r="BU149" s="97" t="s">
        <v>8</v>
      </c>
      <c r="BV149" s="99" t="s">
        <v>9</v>
      </c>
      <c r="BW149" s="96" t="s">
        <v>418</v>
      </c>
      <c r="BX149" s="89"/>
      <c r="BY149" s="89"/>
      <c r="BZ149" s="89"/>
      <c r="CA149" s="95"/>
      <c r="CB149" s="3"/>
      <c r="CC149" s="95"/>
      <c r="CD149" s="96"/>
      <c r="CE149" s="97" t="s">
        <v>8</v>
      </c>
      <c r="CF149" s="99" t="s">
        <v>9</v>
      </c>
      <c r="CG149" s="96" t="s">
        <v>437</v>
      </c>
    </row>
    <row r="150" spans="1:85" ht="15.75" thickBot="1" x14ac:dyDescent="0.3">
      <c r="C150" s="95"/>
      <c r="D150" s="4" t="s">
        <v>10</v>
      </c>
      <c r="E150" s="100" t="s">
        <v>11</v>
      </c>
      <c r="F150" s="101" t="s">
        <v>12</v>
      </c>
      <c r="G150" s="102" t="s">
        <v>13</v>
      </c>
      <c r="H150" s="102" t="s">
        <v>14</v>
      </c>
      <c r="I150" s="58" t="s">
        <v>258</v>
      </c>
      <c r="J150" s="58" t="s">
        <v>258</v>
      </c>
      <c r="K150" s="58" t="s">
        <v>261</v>
      </c>
      <c r="L150" s="58">
        <v>0</v>
      </c>
      <c r="M150" s="58">
        <v>0</v>
      </c>
      <c r="N150" s="58">
        <v>1</v>
      </c>
      <c r="O150" s="58">
        <v>-1</v>
      </c>
      <c r="P150" s="58">
        <v>2</v>
      </c>
      <c r="Q150" s="58">
        <v>-2</v>
      </c>
      <c r="R150" s="58">
        <v>3</v>
      </c>
      <c r="S150" s="58">
        <v>-3</v>
      </c>
      <c r="T150" s="58">
        <v>4</v>
      </c>
      <c r="U150" s="58">
        <v>-4</v>
      </c>
      <c r="V150" s="58"/>
      <c r="W150" s="58" t="s">
        <v>266</v>
      </c>
      <c r="X150" s="58" t="s">
        <v>266</v>
      </c>
      <c r="Y150" s="58" t="s">
        <v>266</v>
      </c>
      <c r="Z150" s="58" t="s">
        <v>266</v>
      </c>
      <c r="AA150" s="1"/>
      <c r="AB150" s="1"/>
      <c r="AC150" s="1"/>
      <c r="AD150" s="3"/>
      <c r="AE150" s="4" t="s">
        <v>10</v>
      </c>
      <c r="AF150" s="4" t="s">
        <v>11</v>
      </c>
      <c r="AG150" s="167" t="s">
        <v>12</v>
      </c>
      <c r="AH150" s="58" t="s">
        <v>13</v>
      </c>
      <c r="AI150" s="58" t="s">
        <v>14</v>
      </c>
      <c r="AJ150" s="167"/>
      <c r="AK150" s="1"/>
      <c r="AL150" s="1"/>
      <c r="AM150" s="1"/>
      <c r="AN150" s="3"/>
      <c r="AO150" s="4" t="s">
        <v>10</v>
      </c>
      <c r="AP150" s="100" t="s">
        <v>11</v>
      </c>
      <c r="AQ150" s="101" t="s">
        <v>12</v>
      </c>
      <c r="AR150" s="102" t="s">
        <v>13</v>
      </c>
      <c r="AS150" s="102" t="s">
        <v>14</v>
      </c>
      <c r="AT150" s="101"/>
      <c r="AU150" s="89"/>
      <c r="AV150" s="89"/>
      <c r="AW150" s="89"/>
      <c r="AX150" s="95"/>
      <c r="AY150" s="4" t="s">
        <v>10</v>
      </c>
      <c r="AZ150" s="100" t="s">
        <v>11</v>
      </c>
      <c r="BA150" s="101" t="s">
        <v>12</v>
      </c>
      <c r="BB150" s="102" t="s">
        <v>13</v>
      </c>
      <c r="BC150" s="102" t="s">
        <v>14</v>
      </c>
      <c r="BD150" s="101"/>
      <c r="BE150" s="89"/>
      <c r="BF150" s="89"/>
      <c r="BG150" s="89"/>
      <c r="BH150" s="3"/>
      <c r="BI150" s="4" t="s">
        <v>10</v>
      </c>
      <c r="BJ150" s="4" t="s">
        <v>11</v>
      </c>
      <c r="BK150" s="167" t="s">
        <v>12</v>
      </c>
      <c r="BL150" s="58" t="s">
        <v>13</v>
      </c>
      <c r="BM150" s="58" t="s">
        <v>14</v>
      </c>
      <c r="BN150" s="89"/>
      <c r="BO150" s="89"/>
      <c r="BP150" s="89"/>
      <c r="BQ150" s="184"/>
      <c r="BR150" s="205" t="s">
        <v>10</v>
      </c>
      <c r="BS150" s="86" t="s">
        <v>11</v>
      </c>
      <c r="BT150" s="87" t="s">
        <v>12</v>
      </c>
      <c r="BU150" s="185" t="s">
        <v>13</v>
      </c>
      <c r="BV150" s="185" t="s">
        <v>14</v>
      </c>
      <c r="BW150" s="87">
        <v>2016</v>
      </c>
      <c r="BX150" s="89"/>
      <c r="BY150" s="89"/>
      <c r="BZ150" s="89"/>
      <c r="CA150" s="95"/>
      <c r="CB150" s="4" t="s">
        <v>10</v>
      </c>
      <c r="CC150" s="100" t="s">
        <v>11</v>
      </c>
      <c r="CD150" s="101" t="s">
        <v>12</v>
      </c>
      <c r="CE150" s="102" t="s">
        <v>13</v>
      </c>
      <c r="CF150" s="102" t="s">
        <v>14</v>
      </c>
      <c r="CG150" s="101">
        <v>2016</v>
      </c>
    </row>
    <row r="151" spans="1:85" ht="15.75" thickBot="1" x14ac:dyDescent="0.3">
      <c r="A151" s="264" t="s">
        <v>15</v>
      </c>
      <c r="B151" s="265" t="s">
        <v>16</v>
      </c>
      <c r="C151" s="292"/>
      <c r="D151" s="292"/>
      <c r="E151" s="293"/>
      <c r="F151" s="294" t="s">
        <v>17</v>
      </c>
      <c r="G151" s="295"/>
      <c r="H151" s="296" t="s">
        <v>18</v>
      </c>
      <c r="I151" s="59" t="s">
        <v>259</v>
      </c>
      <c r="J151" s="60" t="s">
        <v>260</v>
      </c>
      <c r="K151" s="59" t="s">
        <v>262</v>
      </c>
      <c r="L151" s="30" t="s">
        <v>263</v>
      </c>
      <c r="M151" s="59" t="s">
        <v>264</v>
      </c>
      <c r="N151" s="30" t="s">
        <v>263</v>
      </c>
      <c r="O151" s="59" t="s">
        <v>264</v>
      </c>
      <c r="P151" s="30" t="s">
        <v>263</v>
      </c>
      <c r="Q151" s="59" t="s">
        <v>264</v>
      </c>
      <c r="R151" s="30" t="s">
        <v>263</v>
      </c>
      <c r="S151" s="59" t="s">
        <v>264</v>
      </c>
      <c r="T151" s="30" t="s">
        <v>263</v>
      </c>
      <c r="U151" s="59" t="s">
        <v>264</v>
      </c>
      <c r="V151" s="59" t="s">
        <v>265</v>
      </c>
      <c r="W151" s="59" t="s">
        <v>267</v>
      </c>
      <c r="X151" s="59" t="s">
        <v>267</v>
      </c>
      <c r="Y151" s="59" t="s">
        <v>267</v>
      </c>
      <c r="Z151" s="59" t="s">
        <v>267</v>
      </c>
      <c r="AA151" s="1"/>
      <c r="AB151" s="1"/>
      <c r="AC151" s="1"/>
      <c r="AD151" s="57"/>
      <c r="AE151" s="57"/>
      <c r="AF151" s="57"/>
      <c r="AG151" s="40" t="s">
        <v>17</v>
      </c>
      <c r="AH151" s="57"/>
      <c r="AI151" s="40" t="s">
        <v>18</v>
      </c>
      <c r="AJ151" s="167"/>
      <c r="AK151" s="1"/>
      <c r="AL151" s="5" t="s">
        <v>15</v>
      </c>
      <c r="AM151" s="5" t="s">
        <v>16</v>
      </c>
      <c r="AN151" s="57"/>
      <c r="AO151" s="57"/>
      <c r="AP151" s="57"/>
      <c r="AQ151" s="40" t="s">
        <v>17</v>
      </c>
      <c r="AR151" s="57"/>
      <c r="AS151" s="40" t="s">
        <v>18</v>
      </c>
      <c r="AT151" s="101"/>
      <c r="AU151" s="89"/>
      <c r="AV151" s="89"/>
      <c r="AW151" s="89"/>
      <c r="AX151" s="57"/>
      <c r="AY151" s="57"/>
      <c r="AZ151" s="57"/>
      <c r="BA151" s="40" t="s">
        <v>17</v>
      </c>
      <c r="BB151" s="57"/>
      <c r="BC151" s="40" t="s">
        <v>18</v>
      </c>
      <c r="BD151" s="101"/>
      <c r="BE151" s="89"/>
      <c r="BF151" s="224" t="s">
        <v>15</v>
      </c>
      <c r="BG151" s="89" t="s">
        <v>16</v>
      </c>
      <c r="BH151" s="57"/>
      <c r="BI151" s="57"/>
      <c r="BJ151" s="57"/>
      <c r="BK151" s="40" t="s">
        <v>17</v>
      </c>
      <c r="BL151" s="57"/>
      <c r="BM151" s="40" t="s">
        <v>18</v>
      </c>
      <c r="BN151" s="89"/>
      <c r="BO151" s="264" t="s">
        <v>15</v>
      </c>
      <c r="BP151" s="265" t="s">
        <v>16</v>
      </c>
      <c r="BQ151" s="266"/>
      <c r="BR151" s="266"/>
      <c r="BS151" s="266"/>
      <c r="BT151" s="63" t="s">
        <v>17</v>
      </c>
      <c r="BU151" s="266"/>
      <c r="BV151" s="63" t="s">
        <v>18</v>
      </c>
      <c r="BW151" s="101"/>
      <c r="BY151" s="313" t="s">
        <v>15</v>
      </c>
      <c r="BZ151" s="314" t="s">
        <v>16</v>
      </c>
      <c r="CA151" s="292"/>
      <c r="CB151" s="292"/>
      <c r="CC151" s="293"/>
      <c r="CD151" s="294" t="s">
        <v>17</v>
      </c>
      <c r="CE151" s="295"/>
      <c r="CF151" s="296" t="s">
        <v>18</v>
      </c>
      <c r="CG151" s="87"/>
    </row>
    <row r="152" spans="1:85" x14ac:dyDescent="0.25">
      <c r="A152" s="120" t="s">
        <v>179</v>
      </c>
      <c r="B152" s="111" t="s">
        <v>180</v>
      </c>
      <c r="C152" s="133"/>
      <c r="D152" s="10">
        <v>8.1428571428571423</v>
      </c>
      <c r="E152" s="80">
        <v>8</v>
      </c>
      <c r="F152" s="180">
        <v>-0.14285714285714235</v>
      </c>
      <c r="G152" s="121">
        <v>3</v>
      </c>
      <c r="H152" s="158">
        <v>-0.42857142857142705</v>
      </c>
      <c r="I152" s="133">
        <v>3</v>
      </c>
      <c r="J152" s="133">
        <v>4</v>
      </c>
      <c r="K152" s="9">
        <f t="shared" si="33"/>
        <v>0.75</v>
      </c>
      <c r="L152" s="133"/>
      <c r="M152" s="133"/>
      <c r="N152" s="133">
        <v>3</v>
      </c>
      <c r="O152" s="133">
        <v>4</v>
      </c>
      <c r="P152" s="133"/>
      <c r="Q152" s="133"/>
      <c r="R152" s="133"/>
      <c r="S152" s="133"/>
      <c r="T152" s="133"/>
      <c r="U152" s="133"/>
      <c r="V152" s="133">
        <f t="shared" si="28"/>
        <v>7</v>
      </c>
      <c r="W152" s="24" t="e">
        <f t="shared" si="29"/>
        <v>#DIV/0!</v>
      </c>
      <c r="X152" s="35">
        <f t="shared" si="30"/>
        <v>0.42857142857142855</v>
      </c>
      <c r="Y152" s="35" t="e">
        <f t="shared" si="31"/>
        <v>#DIV/0!</v>
      </c>
      <c r="Z152" s="36" t="e">
        <f t="shared" si="32"/>
        <v>#DIV/0!</v>
      </c>
      <c r="AA152" s="1"/>
      <c r="AB152" s="120" t="s">
        <v>179</v>
      </c>
      <c r="AC152" s="111" t="s">
        <v>180</v>
      </c>
      <c r="AD152" s="133">
        <v>1</v>
      </c>
      <c r="AE152" s="10">
        <v>8.1428571428571423</v>
      </c>
      <c r="AF152" s="80">
        <v>8</v>
      </c>
      <c r="AG152" s="27">
        <v>-0.14285714285714235</v>
      </c>
      <c r="AH152" s="121">
        <v>3</v>
      </c>
      <c r="AI152" s="158">
        <v>-0.42857142857142705</v>
      </c>
      <c r="AJ152" s="133">
        <v>142</v>
      </c>
      <c r="AK152" s="1"/>
      <c r="AL152" s="120" t="s">
        <v>179</v>
      </c>
      <c r="AM152" s="111" t="s">
        <v>180</v>
      </c>
      <c r="AN152" s="133">
        <v>1</v>
      </c>
      <c r="AO152" s="10">
        <v>8.1428571428571423</v>
      </c>
      <c r="AP152" s="80">
        <v>8</v>
      </c>
      <c r="AQ152" s="27">
        <v>-0.14285714285714235</v>
      </c>
      <c r="AR152" s="121">
        <v>3</v>
      </c>
      <c r="AS152" s="158">
        <v>-0.42857142857142705</v>
      </c>
      <c r="AT152" s="104">
        <v>150</v>
      </c>
      <c r="AV152" s="120" t="s">
        <v>179</v>
      </c>
      <c r="AW152" s="111" t="s">
        <v>180</v>
      </c>
      <c r="AX152" s="133"/>
      <c r="AY152" s="10">
        <v>8.1428571428571423</v>
      </c>
      <c r="AZ152" s="80">
        <v>8</v>
      </c>
      <c r="BA152" s="27">
        <v>-0.14285714285714235</v>
      </c>
      <c r="BB152" s="121">
        <v>3</v>
      </c>
      <c r="BC152" s="158">
        <v>-0.42857142857142705</v>
      </c>
      <c r="BD152" s="133">
        <v>122</v>
      </c>
      <c r="BF152" s="120" t="s">
        <v>179</v>
      </c>
      <c r="BG152" s="111" t="s">
        <v>180</v>
      </c>
      <c r="BH152" s="133"/>
      <c r="BI152" s="10">
        <v>8.1428571428571423</v>
      </c>
      <c r="BJ152" s="80">
        <v>8</v>
      </c>
      <c r="BK152" s="27">
        <v>-0.14285714285714235</v>
      </c>
      <c r="BL152" s="121">
        <v>3</v>
      </c>
      <c r="BM152" s="158">
        <v>-0.42857142857142705</v>
      </c>
      <c r="BO152" s="120" t="s">
        <v>179</v>
      </c>
      <c r="BP152" s="111" t="s">
        <v>180</v>
      </c>
      <c r="BQ152" s="133"/>
      <c r="BR152" s="10">
        <v>8.1428571428571423</v>
      </c>
      <c r="BS152" s="80">
        <v>8</v>
      </c>
      <c r="BT152" s="27">
        <v>-0.14285714285714235</v>
      </c>
      <c r="BU152" s="121">
        <v>3</v>
      </c>
      <c r="BV152" s="158">
        <v>-0.42857142857142705</v>
      </c>
      <c r="BW152" s="133">
        <v>126</v>
      </c>
      <c r="BY152" s="120" t="s">
        <v>179</v>
      </c>
      <c r="BZ152" s="111" t="s">
        <v>180</v>
      </c>
      <c r="CA152" s="133"/>
      <c r="CB152" s="10">
        <v>8.1428571428571423</v>
      </c>
      <c r="CC152" s="80">
        <v>8</v>
      </c>
      <c r="CD152" s="180">
        <v>-0.14285714285714235</v>
      </c>
      <c r="CE152" s="121">
        <v>3</v>
      </c>
      <c r="CF152" s="26">
        <v>-0.42857142857142705</v>
      </c>
      <c r="CG152" s="133">
        <v>130</v>
      </c>
    </row>
    <row r="153" spans="1:85" ht="15.75" x14ac:dyDescent="0.25">
      <c r="A153" s="120" t="s">
        <v>181</v>
      </c>
      <c r="B153" s="199" t="s">
        <v>311</v>
      </c>
      <c r="C153" s="134">
        <v>2</v>
      </c>
      <c r="D153" s="15">
        <v>7.4722</v>
      </c>
      <c r="E153" s="18">
        <v>6.6666999999999996</v>
      </c>
      <c r="F153" s="52">
        <f>+E153-D153</f>
        <v>-0.80550000000000033</v>
      </c>
      <c r="G153" s="53">
        <v>4</v>
      </c>
      <c r="H153" s="284">
        <f>+F153*G153</f>
        <v>-3.2220000000000013</v>
      </c>
      <c r="I153" s="134">
        <v>19</v>
      </c>
      <c r="J153" s="134">
        <v>45</v>
      </c>
      <c r="K153" s="28">
        <f t="shared" si="33"/>
        <v>0.42222222222222222</v>
      </c>
      <c r="L153" s="134">
        <v>6</v>
      </c>
      <c r="M153" s="134">
        <v>29</v>
      </c>
      <c r="N153" s="134">
        <v>8</v>
      </c>
      <c r="O153" s="134">
        <v>16</v>
      </c>
      <c r="P153" s="134">
        <v>4</v>
      </c>
      <c r="Q153" s="134"/>
      <c r="R153" s="134">
        <v>1</v>
      </c>
      <c r="S153" s="134"/>
      <c r="T153" s="134"/>
      <c r="U153" s="134"/>
      <c r="V153" s="134">
        <f t="shared" si="28"/>
        <v>64</v>
      </c>
      <c r="W153" s="32">
        <f t="shared" si="29"/>
        <v>0.17142857142857143</v>
      </c>
      <c r="X153" s="33">
        <f t="shared" si="30"/>
        <v>0.33333333333333331</v>
      </c>
      <c r="Y153" s="33">
        <f t="shared" si="31"/>
        <v>1</v>
      </c>
      <c r="Z153" s="34">
        <f t="shared" si="32"/>
        <v>1</v>
      </c>
      <c r="AA153" s="1"/>
      <c r="AB153" s="123" t="s">
        <v>181</v>
      </c>
      <c r="AC153" s="111" t="s">
        <v>311</v>
      </c>
      <c r="AD153" s="133">
        <v>8</v>
      </c>
      <c r="AE153" s="11">
        <v>8.2539999999999996</v>
      </c>
      <c r="AF153" s="12">
        <v>6.6666999999999996</v>
      </c>
      <c r="AG153" s="147">
        <v>-1.5872999999999999</v>
      </c>
      <c r="AH153" s="121">
        <v>4</v>
      </c>
      <c r="AI153" s="158">
        <v>-6.3491999999999997</v>
      </c>
      <c r="AJ153" s="133">
        <v>207</v>
      </c>
      <c r="AK153" s="1"/>
      <c r="AL153" s="123" t="s">
        <v>181</v>
      </c>
      <c r="AM153" s="111" t="s">
        <v>311</v>
      </c>
      <c r="AN153" s="133">
        <v>8</v>
      </c>
      <c r="AO153" s="11">
        <v>8.2539999999999996</v>
      </c>
      <c r="AP153" s="12">
        <v>6.6666999999999996</v>
      </c>
      <c r="AQ153" s="147">
        <v>-1.5872999999999999</v>
      </c>
      <c r="AR153" s="121">
        <v>4</v>
      </c>
      <c r="AS153" s="158">
        <v>-6.3491999999999997</v>
      </c>
      <c r="AT153" s="104">
        <v>214</v>
      </c>
      <c r="AV153" s="123" t="s">
        <v>181</v>
      </c>
      <c r="AW153" s="111" t="s">
        <v>311</v>
      </c>
      <c r="AX153" s="134">
        <v>1</v>
      </c>
      <c r="AY153" s="15">
        <v>7.3611000000000004</v>
      </c>
      <c r="AZ153" s="18">
        <v>6.6666999999999996</v>
      </c>
      <c r="BA153" s="52">
        <f>+AZ153-AY153</f>
        <v>-0.69440000000000079</v>
      </c>
      <c r="BB153" s="53">
        <v>4</v>
      </c>
      <c r="BC153" s="159">
        <f>+BA153*BB153</f>
        <v>-2.7776000000000032</v>
      </c>
      <c r="BD153" s="134">
        <v>157</v>
      </c>
      <c r="BF153" s="120" t="s">
        <v>181</v>
      </c>
      <c r="BG153" s="199" t="s">
        <v>311</v>
      </c>
      <c r="BH153" s="133">
        <v>1</v>
      </c>
      <c r="BI153" s="11">
        <v>7.3611000000000004</v>
      </c>
      <c r="BJ153" s="12">
        <v>6.6666999999999996</v>
      </c>
      <c r="BK153" s="147">
        <v>-0.69440000000000079</v>
      </c>
      <c r="BL153" s="121">
        <v>4</v>
      </c>
      <c r="BM153" s="158">
        <v>-2.7776000000000032</v>
      </c>
      <c r="BO153" s="120" t="s">
        <v>181</v>
      </c>
      <c r="BP153" s="199" t="s">
        <v>311</v>
      </c>
      <c r="BQ153" s="134">
        <v>2</v>
      </c>
      <c r="BR153" s="15">
        <v>7.4722</v>
      </c>
      <c r="BS153" s="18">
        <v>6.6666999999999996</v>
      </c>
      <c r="BT153" s="52">
        <v>-0.80550000000000033</v>
      </c>
      <c r="BU153" s="53">
        <v>4</v>
      </c>
      <c r="BV153" s="159">
        <v>-3.2220000000000013</v>
      </c>
      <c r="BW153" s="134">
        <v>172</v>
      </c>
      <c r="BY153" s="120" t="s">
        <v>181</v>
      </c>
      <c r="BZ153" s="199" t="s">
        <v>311</v>
      </c>
      <c r="CA153" s="134">
        <v>2</v>
      </c>
      <c r="CB153" s="15">
        <v>7.4722</v>
      </c>
      <c r="CC153" s="18">
        <v>6.6666999999999996</v>
      </c>
      <c r="CD153" s="52">
        <f>+CC153-CB153</f>
        <v>-0.80550000000000033</v>
      </c>
      <c r="CE153" s="53">
        <v>4</v>
      </c>
      <c r="CF153" s="284">
        <f>+CD153*CE153</f>
        <v>-3.2220000000000013</v>
      </c>
      <c r="CG153" s="134">
        <v>183</v>
      </c>
    </row>
    <row r="154" spans="1:85" x14ac:dyDescent="0.25">
      <c r="A154" s="130" t="s">
        <v>399</v>
      </c>
      <c r="B154" s="106" t="s">
        <v>209</v>
      </c>
      <c r="C154" s="133">
        <v>2</v>
      </c>
      <c r="D154" s="10">
        <v>7</v>
      </c>
      <c r="E154" s="80">
        <v>7</v>
      </c>
      <c r="F154" s="27">
        <v>0</v>
      </c>
      <c r="G154" s="121">
        <v>4</v>
      </c>
      <c r="H154" s="26">
        <v>0</v>
      </c>
      <c r="I154" s="133">
        <v>9</v>
      </c>
      <c r="J154" s="133">
        <v>0</v>
      </c>
      <c r="K154" s="133" t="e">
        <f t="shared" si="33"/>
        <v>#DIV/0!</v>
      </c>
      <c r="L154" s="133">
        <v>9</v>
      </c>
      <c r="M154" s="133"/>
      <c r="N154" s="133"/>
      <c r="O154" s="133"/>
      <c r="P154" s="133"/>
      <c r="Q154" s="133"/>
      <c r="R154" s="133"/>
      <c r="S154" s="133"/>
      <c r="T154" s="133"/>
      <c r="U154" s="133"/>
      <c r="V154" s="133">
        <f t="shared" si="28"/>
        <v>9</v>
      </c>
      <c r="W154" s="24">
        <f t="shared" si="29"/>
        <v>1</v>
      </c>
      <c r="X154" s="35" t="e">
        <f t="shared" si="30"/>
        <v>#DIV/0!</v>
      </c>
      <c r="Y154" s="35" t="e">
        <f t="shared" si="31"/>
        <v>#DIV/0!</v>
      </c>
      <c r="Z154" s="36" t="e">
        <f t="shared" si="32"/>
        <v>#DIV/0!</v>
      </c>
      <c r="AA154" s="1"/>
      <c r="AB154" s="130" t="s">
        <v>399</v>
      </c>
      <c r="AC154" s="106" t="s">
        <v>209</v>
      </c>
      <c r="AD154" s="133"/>
      <c r="AE154" s="11"/>
      <c r="AF154" s="12"/>
      <c r="AG154" s="147"/>
      <c r="AH154" s="121"/>
      <c r="AI154" s="158"/>
      <c r="AJ154" s="133"/>
      <c r="AK154" s="1"/>
      <c r="AL154" s="130" t="s">
        <v>399</v>
      </c>
      <c r="AM154" s="106" t="s">
        <v>209</v>
      </c>
      <c r="AN154" s="133"/>
      <c r="AO154" s="11"/>
      <c r="AP154" s="12"/>
      <c r="AQ154" s="147"/>
      <c r="AR154" s="121"/>
      <c r="AS154" s="158"/>
      <c r="AT154" s="104"/>
      <c r="AU154" s="89"/>
      <c r="AV154" s="130" t="s">
        <v>399</v>
      </c>
      <c r="AW154" s="106" t="s">
        <v>209</v>
      </c>
      <c r="AX154" s="134"/>
      <c r="AY154" s="15"/>
      <c r="AZ154" s="18"/>
      <c r="BA154" s="52"/>
      <c r="BB154" s="53"/>
      <c r="BC154" s="159"/>
      <c r="BD154" s="134"/>
      <c r="BE154" s="89"/>
      <c r="BF154" s="130" t="s">
        <v>399</v>
      </c>
      <c r="BG154" s="106" t="s">
        <v>209</v>
      </c>
      <c r="BH154" s="104">
        <v>2</v>
      </c>
      <c r="BI154" s="190">
        <v>7</v>
      </c>
      <c r="BJ154" s="188">
        <v>7</v>
      </c>
      <c r="BK154" s="54">
        <v>0</v>
      </c>
      <c r="BL154" s="53">
        <v>4</v>
      </c>
      <c r="BM154" s="218">
        <v>0</v>
      </c>
      <c r="BN154" s="89"/>
      <c r="BO154" s="130" t="s">
        <v>399</v>
      </c>
      <c r="BP154" s="106" t="s">
        <v>209</v>
      </c>
      <c r="BQ154" s="104">
        <v>2</v>
      </c>
      <c r="BR154" s="10">
        <v>7</v>
      </c>
      <c r="BS154" s="80">
        <v>7</v>
      </c>
      <c r="BT154" s="27">
        <v>0</v>
      </c>
      <c r="BU154" s="121">
        <v>4</v>
      </c>
      <c r="BV154" s="26">
        <v>0</v>
      </c>
      <c r="BW154" s="133">
        <v>85</v>
      </c>
      <c r="BY154" s="130" t="s">
        <v>399</v>
      </c>
      <c r="BZ154" s="106" t="s">
        <v>209</v>
      </c>
      <c r="CA154" s="133">
        <v>2</v>
      </c>
      <c r="CB154" s="10">
        <v>7</v>
      </c>
      <c r="CC154" s="80">
        <v>7</v>
      </c>
      <c r="CD154" s="27">
        <v>0</v>
      </c>
      <c r="CE154" s="121">
        <v>4</v>
      </c>
      <c r="CF154" s="26">
        <v>0</v>
      </c>
      <c r="CG154" s="133">
        <v>84</v>
      </c>
    </row>
    <row r="155" spans="1:85" x14ac:dyDescent="0.25">
      <c r="A155" s="114" t="s">
        <v>182</v>
      </c>
      <c r="B155" s="106" t="s">
        <v>183</v>
      </c>
      <c r="C155" s="133"/>
      <c r="D155" s="11">
        <v>7.5277777777777777</v>
      </c>
      <c r="E155" s="12">
        <v>7.7778</v>
      </c>
      <c r="F155" s="84">
        <v>0.25002222222222237</v>
      </c>
      <c r="G155" s="121">
        <v>3</v>
      </c>
      <c r="H155" s="158">
        <v>0.7500666666666671</v>
      </c>
      <c r="I155" s="133">
        <v>7</v>
      </c>
      <c r="J155" s="133">
        <v>6</v>
      </c>
      <c r="K155" s="9">
        <f t="shared" si="33"/>
        <v>1.1666666666666667</v>
      </c>
      <c r="L155" s="133">
        <v>2</v>
      </c>
      <c r="M155" s="133">
        <v>4</v>
      </c>
      <c r="N155" s="133">
        <v>5</v>
      </c>
      <c r="O155" s="133">
        <v>2</v>
      </c>
      <c r="P155" s="133">
        <v>3</v>
      </c>
      <c r="Q155" s="133"/>
      <c r="R155" s="133"/>
      <c r="S155" s="133"/>
      <c r="T155" s="133"/>
      <c r="U155" s="133"/>
      <c r="V155" s="133">
        <f t="shared" si="28"/>
        <v>16</v>
      </c>
      <c r="W155" s="24">
        <f t="shared" si="29"/>
        <v>0.33333333333333331</v>
      </c>
      <c r="X155" s="35">
        <f t="shared" si="30"/>
        <v>0.7142857142857143</v>
      </c>
      <c r="Y155" s="35">
        <f t="shared" si="31"/>
        <v>1</v>
      </c>
      <c r="Z155" s="36" t="e">
        <f t="shared" si="32"/>
        <v>#DIV/0!</v>
      </c>
      <c r="AA155" s="1"/>
      <c r="AB155" s="114" t="s">
        <v>182</v>
      </c>
      <c r="AC155" s="106" t="s">
        <v>183</v>
      </c>
      <c r="AD155" s="133">
        <v>3</v>
      </c>
      <c r="AE155" s="7">
        <v>7.5277777777777777</v>
      </c>
      <c r="AF155" s="12">
        <v>7.7778</v>
      </c>
      <c r="AG155" s="147">
        <v>0.25002222222222237</v>
      </c>
      <c r="AH155" s="121">
        <v>3</v>
      </c>
      <c r="AI155" s="158">
        <v>0.7500666666666671</v>
      </c>
      <c r="AJ155" s="133">
        <v>72</v>
      </c>
      <c r="AK155" s="1"/>
      <c r="AL155" s="114" t="s">
        <v>182</v>
      </c>
      <c r="AM155" s="106" t="s">
        <v>183</v>
      </c>
      <c r="AN155" s="133">
        <v>3</v>
      </c>
      <c r="AO155" s="11">
        <v>7.5277777777777777</v>
      </c>
      <c r="AP155" s="12">
        <v>7.7778</v>
      </c>
      <c r="AQ155" s="147">
        <v>0.25002222222222237</v>
      </c>
      <c r="AR155" s="121">
        <v>3</v>
      </c>
      <c r="AS155" s="158">
        <v>0.7500666666666671</v>
      </c>
      <c r="AT155" s="104">
        <v>72</v>
      </c>
      <c r="AV155" s="114" t="s">
        <v>182</v>
      </c>
      <c r="AW155" s="106" t="s">
        <v>183</v>
      </c>
      <c r="AX155" s="133"/>
      <c r="AY155" s="11">
        <v>7.5277777777777777</v>
      </c>
      <c r="AZ155" s="12">
        <v>7.7778</v>
      </c>
      <c r="BA155" s="147">
        <v>0.25002222222222237</v>
      </c>
      <c r="BB155" s="121">
        <v>3</v>
      </c>
      <c r="BC155" s="158">
        <v>0.7500666666666671</v>
      </c>
      <c r="BD155" s="133">
        <v>62</v>
      </c>
      <c r="BF155" s="114" t="s">
        <v>182</v>
      </c>
      <c r="BG155" s="106" t="s">
        <v>183</v>
      </c>
      <c r="BH155" s="133"/>
      <c r="BI155" s="11">
        <v>7.5277777777777777</v>
      </c>
      <c r="BJ155" s="12">
        <v>7.7778</v>
      </c>
      <c r="BK155" s="147">
        <v>0.25002222222222237</v>
      </c>
      <c r="BL155" s="121">
        <v>3</v>
      </c>
      <c r="BM155" s="158">
        <v>0.7500666666666671</v>
      </c>
      <c r="BO155" s="114" t="s">
        <v>182</v>
      </c>
      <c r="BP155" s="106" t="s">
        <v>183</v>
      </c>
      <c r="BQ155" s="133"/>
      <c r="BR155" s="11">
        <v>7.5277777777777777</v>
      </c>
      <c r="BS155" s="12">
        <v>7.7778</v>
      </c>
      <c r="BT155" s="147">
        <v>0.25002222222222237</v>
      </c>
      <c r="BU155" s="121">
        <v>3</v>
      </c>
      <c r="BV155" s="158">
        <v>0.7500666666666671</v>
      </c>
      <c r="BW155" s="133">
        <v>65</v>
      </c>
      <c r="BY155" s="114" t="s">
        <v>182</v>
      </c>
      <c r="BZ155" s="106" t="s">
        <v>183</v>
      </c>
      <c r="CA155" s="133"/>
      <c r="CB155" s="11">
        <v>7.5277777777777777</v>
      </c>
      <c r="CC155" s="12">
        <v>7.7778</v>
      </c>
      <c r="CD155" s="84">
        <v>0.25002222222222237</v>
      </c>
      <c r="CE155" s="121">
        <v>3</v>
      </c>
      <c r="CF155" s="26">
        <v>0.7500666666666671</v>
      </c>
      <c r="CG155" s="133">
        <v>65</v>
      </c>
    </row>
    <row r="156" spans="1:85" x14ac:dyDescent="0.25">
      <c r="A156" s="130" t="s">
        <v>182</v>
      </c>
      <c r="B156" s="106" t="s">
        <v>184</v>
      </c>
      <c r="C156" s="133"/>
      <c r="D156" s="11">
        <v>10</v>
      </c>
      <c r="E156" s="12">
        <v>10</v>
      </c>
      <c r="F156" s="147">
        <v>0</v>
      </c>
      <c r="G156" s="121">
        <v>1</v>
      </c>
      <c r="H156" s="158">
        <v>0</v>
      </c>
      <c r="I156" s="133">
        <v>1</v>
      </c>
      <c r="J156" s="133">
        <v>12</v>
      </c>
      <c r="K156" s="9">
        <f t="shared" si="33"/>
        <v>8.3333333333333329E-2</v>
      </c>
      <c r="L156" s="133"/>
      <c r="M156" s="133">
        <v>12</v>
      </c>
      <c r="N156" s="133">
        <v>1</v>
      </c>
      <c r="O156" s="133"/>
      <c r="P156" s="133"/>
      <c r="Q156" s="133"/>
      <c r="R156" s="133"/>
      <c r="S156" s="133"/>
      <c r="T156" s="133"/>
      <c r="U156" s="133"/>
      <c r="V156" s="133">
        <f t="shared" si="28"/>
        <v>13</v>
      </c>
      <c r="W156" s="24">
        <f t="shared" si="29"/>
        <v>0</v>
      </c>
      <c r="X156" s="35">
        <f t="shared" si="30"/>
        <v>1</v>
      </c>
      <c r="Y156" s="35" t="e">
        <f t="shared" si="31"/>
        <v>#DIV/0!</v>
      </c>
      <c r="Z156" s="36" t="e">
        <f t="shared" si="32"/>
        <v>#DIV/0!</v>
      </c>
      <c r="AA156" s="1"/>
      <c r="AB156" s="130" t="s">
        <v>182</v>
      </c>
      <c r="AC156" s="106" t="s">
        <v>184</v>
      </c>
      <c r="AD156" s="133">
        <v>3</v>
      </c>
      <c r="AE156" s="7">
        <v>10</v>
      </c>
      <c r="AF156" s="12">
        <v>10</v>
      </c>
      <c r="AG156" s="147">
        <v>0</v>
      </c>
      <c r="AH156" s="121">
        <v>1</v>
      </c>
      <c r="AI156" s="158">
        <v>0</v>
      </c>
      <c r="AJ156" s="133">
        <v>89</v>
      </c>
      <c r="AK156" s="1"/>
      <c r="AL156" s="130" t="s">
        <v>182</v>
      </c>
      <c r="AM156" s="106" t="s">
        <v>184</v>
      </c>
      <c r="AN156" s="133">
        <v>3</v>
      </c>
      <c r="AO156" s="11">
        <v>10</v>
      </c>
      <c r="AP156" s="12">
        <v>10</v>
      </c>
      <c r="AQ156" s="147">
        <v>0</v>
      </c>
      <c r="AR156" s="121">
        <v>1</v>
      </c>
      <c r="AS156" s="158">
        <v>0</v>
      </c>
      <c r="AT156" s="104">
        <v>92</v>
      </c>
      <c r="AV156" s="130" t="s">
        <v>182</v>
      </c>
      <c r="AW156" s="106" t="s">
        <v>184</v>
      </c>
      <c r="AX156" s="133"/>
      <c r="AY156" s="11">
        <v>10</v>
      </c>
      <c r="AZ156" s="12">
        <v>10</v>
      </c>
      <c r="BA156" s="147">
        <v>0</v>
      </c>
      <c r="BB156" s="121">
        <v>1</v>
      </c>
      <c r="BC156" s="158">
        <v>0</v>
      </c>
      <c r="BD156" s="133">
        <v>81</v>
      </c>
      <c r="BF156" s="130" t="s">
        <v>182</v>
      </c>
      <c r="BG156" s="106" t="s">
        <v>184</v>
      </c>
      <c r="BH156" s="133"/>
      <c r="BI156" s="11">
        <v>10</v>
      </c>
      <c r="BJ156" s="12">
        <v>10</v>
      </c>
      <c r="BK156" s="147">
        <v>0</v>
      </c>
      <c r="BL156" s="121">
        <v>1</v>
      </c>
      <c r="BM156" s="158">
        <v>0</v>
      </c>
      <c r="BO156" s="130" t="s">
        <v>182</v>
      </c>
      <c r="BP156" s="106" t="s">
        <v>184</v>
      </c>
      <c r="BQ156" s="133"/>
      <c r="BR156" s="11">
        <v>10</v>
      </c>
      <c r="BS156" s="12">
        <v>10</v>
      </c>
      <c r="BT156" s="147">
        <v>0</v>
      </c>
      <c r="BU156" s="121">
        <v>1</v>
      </c>
      <c r="BV156" s="158">
        <v>0</v>
      </c>
      <c r="BW156" s="133">
        <v>85</v>
      </c>
      <c r="BY156" s="130" t="s">
        <v>182</v>
      </c>
      <c r="BZ156" s="106" t="s">
        <v>184</v>
      </c>
      <c r="CA156" s="133"/>
      <c r="CB156" s="11">
        <v>10</v>
      </c>
      <c r="CC156" s="12">
        <v>10</v>
      </c>
      <c r="CD156" s="147">
        <v>0</v>
      </c>
      <c r="CE156" s="121">
        <v>1</v>
      </c>
      <c r="CF156" s="26">
        <v>0</v>
      </c>
      <c r="CG156" s="133">
        <v>84</v>
      </c>
    </row>
    <row r="157" spans="1:85" x14ac:dyDescent="0.25">
      <c r="A157" s="112" t="s">
        <v>249</v>
      </c>
      <c r="B157" s="106" t="s">
        <v>369</v>
      </c>
      <c r="C157" s="134">
        <v>1</v>
      </c>
      <c r="D157" s="15">
        <v>5.3333000000000004</v>
      </c>
      <c r="E157" s="18">
        <v>6.1111000000000004</v>
      </c>
      <c r="F157" s="52">
        <f>+E157-D157</f>
        <v>0.77780000000000005</v>
      </c>
      <c r="G157" s="53">
        <v>5</v>
      </c>
      <c r="H157" s="284">
        <f>+F157*G157</f>
        <v>3.8890000000000002</v>
      </c>
      <c r="I157" s="134">
        <v>10</v>
      </c>
      <c r="J157" s="134">
        <v>6</v>
      </c>
      <c r="K157" s="28">
        <f t="shared" si="33"/>
        <v>1.6666666666666667</v>
      </c>
      <c r="L157" s="134">
        <v>7</v>
      </c>
      <c r="M157" s="134">
        <v>1</v>
      </c>
      <c r="N157" s="134">
        <v>1</v>
      </c>
      <c r="O157" s="134">
        <v>1</v>
      </c>
      <c r="P157" s="134">
        <v>2</v>
      </c>
      <c r="Q157" s="134">
        <v>4</v>
      </c>
      <c r="R157" s="134"/>
      <c r="S157" s="134"/>
      <c r="T157" s="134"/>
      <c r="U157" s="134"/>
      <c r="V157" s="134">
        <f t="shared" si="28"/>
        <v>16</v>
      </c>
      <c r="W157" s="32">
        <f t="shared" si="29"/>
        <v>0.875</v>
      </c>
      <c r="X157" s="33">
        <f t="shared" si="30"/>
        <v>0.5</v>
      </c>
      <c r="Y157" s="33">
        <f t="shared" si="31"/>
        <v>0.33333333333333331</v>
      </c>
      <c r="Z157" s="34" t="e">
        <f t="shared" si="32"/>
        <v>#DIV/0!</v>
      </c>
      <c r="AA157" s="1"/>
      <c r="AB157" s="112" t="s">
        <v>249</v>
      </c>
      <c r="AC157" s="106" t="s">
        <v>369</v>
      </c>
      <c r="AD157" s="1"/>
      <c r="AE157" s="1"/>
      <c r="AF157" s="1"/>
      <c r="AG157" s="1"/>
      <c r="AH157" s="1"/>
      <c r="AI157" s="1"/>
      <c r="AJ157" s="1"/>
      <c r="AK157" s="1"/>
      <c r="AL157" s="112" t="s">
        <v>249</v>
      </c>
      <c r="AM157" s="106" t="s">
        <v>369</v>
      </c>
      <c r="AN157" s="133">
        <v>1</v>
      </c>
      <c r="AO157" s="15">
        <v>6.1111000000000004</v>
      </c>
      <c r="AP157" s="18">
        <v>6.1111000000000004</v>
      </c>
      <c r="AQ157" s="52">
        <v>0</v>
      </c>
      <c r="AR157" s="53">
        <v>5</v>
      </c>
      <c r="AS157" s="159">
        <v>0</v>
      </c>
      <c r="AT157" s="134">
        <v>92</v>
      </c>
      <c r="AV157" s="112" t="s">
        <v>249</v>
      </c>
      <c r="AW157" s="106" t="s">
        <v>369</v>
      </c>
      <c r="AX157" s="133"/>
      <c r="AY157" s="11">
        <v>6.1111000000000004</v>
      </c>
      <c r="AZ157" s="12">
        <v>6.1111000000000004</v>
      </c>
      <c r="BA157" s="147">
        <v>0</v>
      </c>
      <c r="BB157" s="121">
        <v>5</v>
      </c>
      <c r="BC157" s="158">
        <v>0</v>
      </c>
      <c r="BD157" s="133">
        <v>81</v>
      </c>
      <c r="BF157" s="112" t="s">
        <v>249</v>
      </c>
      <c r="BG157" s="106" t="s">
        <v>369</v>
      </c>
      <c r="BH157" s="133"/>
      <c r="BI157" s="11">
        <v>6.1111000000000004</v>
      </c>
      <c r="BJ157" s="12">
        <v>6.1111000000000004</v>
      </c>
      <c r="BK157" s="147">
        <v>0</v>
      </c>
      <c r="BL157" s="121">
        <v>5</v>
      </c>
      <c r="BM157" s="158">
        <v>0</v>
      </c>
      <c r="BO157" s="112" t="s">
        <v>249</v>
      </c>
      <c r="BP157" s="106" t="s">
        <v>369</v>
      </c>
      <c r="BQ157" s="134">
        <v>1</v>
      </c>
      <c r="BR157" s="15">
        <v>6.1111000000000004</v>
      </c>
      <c r="BS157" s="18">
        <v>6.1111000000000004</v>
      </c>
      <c r="BT157" s="52">
        <v>0</v>
      </c>
      <c r="BU157" s="53">
        <v>5</v>
      </c>
      <c r="BV157" s="159">
        <v>0</v>
      </c>
      <c r="BW157" s="134">
        <v>85</v>
      </c>
      <c r="BY157" s="112" t="s">
        <v>249</v>
      </c>
      <c r="BZ157" s="106" t="s">
        <v>369</v>
      </c>
      <c r="CA157" s="134">
        <v>1</v>
      </c>
      <c r="CB157" s="15">
        <v>5.3333000000000004</v>
      </c>
      <c r="CC157" s="18">
        <v>6.1111000000000004</v>
      </c>
      <c r="CD157" s="52">
        <f>+CC157-CB157</f>
        <v>0.77780000000000005</v>
      </c>
      <c r="CE157" s="53">
        <v>5</v>
      </c>
      <c r="CF157" s="284">
        <f>+CD157*CE157</f>
        <v>3.8890000000000002</v>
      </c>
      <c r="CG157" s="134">
        <v>14</v>
      </c>
    </row>
    <row r="158" spans="1:85" x14ac:dyDescent="0.25">
      <c r="A158" s="109" t="s">
        <v>185</v>
      </c>
      <c r="B158" s="106" t="s">
        <v>186</v>
      </c>
      <c r="C158" s="134">
        <v>2</v>
      </c>
      <c r="D158" s="15">
        <v>6.5415999999999999</v>
      </c>
      <c r="E158" s="71">
        <v>6.2222</v>
      </c>
      <c r="F158" s="52">
        <f>+E158-D158</f>
        <v>-0.31939999999999991</v>
      </c>
      <c r="G158" s="53">
        <v>5</v>
      </c>
      <c r="H158" s="284">
        <f>+F158*G158</f>
        <v>-1.5969999999999995</v>
      </c>
      <c r="I158" s="134">
        <v>59</v>
      </c>
      <c r="J158" s="134">
        <v>34</v>
      </c>
      <c r="K158" s="28">
        <f t="shared" si="33"/>
        <v>1.7352941176470589</v>
      </c>
      <c r="L158" s="134">
        <v>30</v>
      </c>
      <c r="M158" s="134">
        <v>12</v>
      </c>
      <c r="N158" s="134">
        <v>22</v>
      </c>
      <c r="O158" s="134">
        <v>10</v>
      </c>
      <c r="P158" s="134">
        <v>7</v>
      </c>
      <c r="Q158" s="134">
        <v>10</v>
      </c>
      <c r="R158" s="134"/>
      <c r="S158" s="134">
        <v>2</v>
      </c>
      <c r="T158" s="134"/>
      <c r="U158" s="134"/>
      <c r="V158" s="134">
        <f t="shared" si="28"/>
        <v>93</v>
      </c>
      <c r="W158" s="32">
        <f t="shared" si="29"/>
        <v>0.7142857142857143</v>
      </c>
      <c r="X158" s="33">
        <f t="shared" si="30"/>
        <v>0.6875</v>
      </c>
      <c r="Y158" s="33">
        <f t="shared" si="31"/>
        <v>0.41176470588235292</v>
      </c>
      <c r="Z158" s="34">
        <f t="shared" si="32"/>
        <v>0</v>
      </c>
      <c r="AA158" s="1"/>
      <c r="AB158" s="109" t="s">
        <v>185</v>
      </c>
      <c r="AC158" s="106" t="s">
        <v>186</v>
      </c>
      <c r="AD158" s="133">
        <v>9</v>
      </c>
      <c r="AE158" s="11">
        <v>6.166611111111111</v>
      </c>
      <c r="AF158" s="181">
        <v>6.2222</v>
      </c>
      <c r="AG158" s="31">
        <v>5.558888888888891E-2</v>
      </c>
      <c r="AH158" s="121">
        <v>5</v>
      </c>
      <c r="AI158" s="158">
        <v>0.27794444444444455</v>
      </c>
      <c r="AJ158" s="133">
        <v>83</v>
      </c>
      <c r="AK158" s="1"/>
      <c r="AL158" s="109" t="s">
        <v>185</v>
      </c>
      <c r="AM158" s="106" t="s">
        <v>186</v>
      </c>
      <c r="AN158" s="133">
        <v>9</v>
      </c>
      <c r="AO158" s="11">
        <v>6.166611111111111</v>
      </c>
      <c r="AP158" s="17">
        <v>6.2222</v>
      </c>
      <c r="AQ158" s="147">
        <v>5.558888888888891E-2</v>
      </c>
      <c r="AR158" s="121">
        <v>5</v>
      </c>
      <c r="AS158" s="158">
        <v>0.27794444444444455</v>
      </c>
      <c r="AT158" s="104">
        <v>86</v>
      </c>
      <c r="AV158" s="109" t="s">
        <v>185</v>
      </c>
      <c r="AW158" s="106" t="s">
        <v>186</v>
      </c>
      <c r="AX158" s="133"/>
      <c r="AY158" s="11">
        <v>6.166611111111111</v>
      </c>
      <c r="AZ158" s="17">
        <v>6.2222</v>
      </c>
      <c r="BA158" s="147">
        <v>5.558888888888891E-2</v>
      </c>
      <c r="BB158" s="121">
        <v>5</v>
      </c>
      <c r="BC158" s="158">
        <v>0.27794444444444455</v>
      </c>
      <c r="BD158" s="133">
        <v>76</v>
      </c>
      <c r="BF158" s="109" t="s">
        <v>185</v>
      </c>
      <c r="BG158" s="106" t="s">
        <v>186</v>
      </c>
      <c r="BH158" s="133"/>
      <c r="BI158" s="11">
        <v>6.166611111111111</v>
      </c>
      <c r="BJ158" s="17">
        <v>6.2222</v>
      </c>
      <c r="BK158" s="147">
        <v>5.558888888888891E-2</v>
      </c>
      <c r="BL158" s="121">
        <v>5</v>
      </c>
      <c r="BM158" s="158">
        <v>0.27794444444444455</v>
      </c>
      <c r="BO158" s="109" t="s">
        <v>185</v>
      </c>
      <c r="BP158" s="106" t="s">
        <v>186</v>
      </c>
      <c r="BQ158" s="134">
        <v>1</v>
      </c>
      <c r="BR158" s="15">
        <v>6.166611111111111</v>
      </c>
      <c r="BS158" s="71">
        <v>6.2222</v>
      </c>
      <c r="BT158" s="52">
        <v>5.558888888888891E-2</v>
      </c>
      <c r="BU158" s="53">
        <v>5</v>
      </c>
      <c r="BV158" s="159">
        <v>0.27794444444444455</v>
      </c>
      <c r="BW158" s="134">
        <v>81</v>
      </c>
      <c r="BY158" s="109" t="s">
        <v>185</v>
      </c>
      <c r="BZ158" s="106" t="s">
        <v>186</v>
      </c>
      <c r="CA158" s="134">
        <v>2</v>
      </c>
      <c r="CB158" s="15">
        <v>6.5415999999999999</v>
      </c>
      <c r="CC158" s="71">
        <v>6.2222</v>
      </c>
      <c r="CD158" s="52">
        <f>+CC158-CB158</f>
        <v>-0.31939999999999991</v>
      </c>
      <c r="CE158" s="53">
        <v>5</v>
      </c>
      <c r="CF158" s="284">
        <f>+CD158*CE158</f>
        <v>-1.5969999999999995</v>
      </c>
      <c r="CG158" s="134">
        <v>154</v>
      </c>
    </row>
    <row r="159" spans="1:85" s="89" customFormat="1" x14ac:dyDescent="0.25">
      <c r="A159" s="116" t="s">
        <v>187</v>
      </c>
      <c r="B159" s="111" t="s">
        <v>188</v>
      </c>
      <c r="C159" s="133"/>
      <c r="D159" s="11">
        <v>6</v>
      </c>
      <c r="E159" s="12">
        <v>7.2222</v>
      </c>
      <c r="F159" s="84">
        <v>1.2222</v>
      </c>
      <c r="G159" s="121">
        <v>4</v>
      </c>
      <c r="H159" s="158">
        <v>4.8887999999999998</v>
      </c>
      <c r="I159" s="133">
        <v>3</v>
      </c>
      <c r="J159" s="133">
        <v>7</v>
      </c>
      <c r="K159" s="9">
        <f t="shared" si="33"/>
        <v>0.42857142857142855</v>
      </c>
      <c r="L159" s="133"/>
      <c r="M159" s="133">
        <v>3</v>
      </c>
      <c r="N159" s="133">
        <v>3</v>
      </c>
      <c r="O159" s="133">
        <v>4</v>
      </c>
      <c r="P159" s="133"/>
      <c r="Q159" s="133"/>
      <c r="R159" s="133"/>
      <c r="S159" s="133"/>
      <c r="T159" s="133"/>
      <c r="U159" s="133"/>
      <c r="V159" s="133">
        <f t="shared" si="28"/>
        <v>10</v>
      </c>
      <c r="W159" s="24">
        <f t="shared" si="29"/>
        <v>0</v>
      </c>
      <c r="X159" s="35">
        <f t="shared" si="30"/>
        <v>0.42857142857142855</v>
      </c>
      <c r="Y159" s="35" t="e">
        <f t="shared" si="31"/>
        <v>#DIV/0!</v>
      </c>
      <c r="Z159" s="36" t="e">
        <f t="shared" si="32"/>
        <v>#DIV/0!</v>
      </c>
      <c r="AA159" s="1"/>
      <c r="AB159" s="116" t="s">
        <v>187</v>
      </c>
      <c r="AC159" s="111" t="s">
        <v>188</v>
      </c>
      <c r="AD159" s="133">
        <v>2</v>
      </c>
      <c r="AE159" s="7">
        <v>6</v>
      </c>
      <c r="AF159" s="12">
        <v>7.2222</v>
      </c>
      <c r="AG159" s="147">
        <v>1.2222</v>
      </c>
      <c r="AH159" s="121">
        <v>4</v>
      </c>
      <c r="AI159" s="158">
        <v>4.8887999999999998</v>
      </c>
      <c r="AJ159" s="133">
        <v>7</v>
      </c>
      <c r="AK159" s="1"/>
      <c r="AL159" s="116" t="s">
        <v>187</v>
      </c>
      <c r="AM159" s="111" t="s">
        <v>188</v>
      </c>
      <c r="AN159" s="133">
        <v>2</v>
      </c>
      <c r="AO159" s="11">
        <v>6</v>
      </c>
      <c r="AP159" s="12">
        <v>7.2222</v>
      </c>
      <c r="AQ159" s="147">
        <v>1.2222</v>
      </c>
      <c r="AR159" s="121">
        <v>4</v>
      </c>
      <c r="AS159" s="158">
        <v>4.8887999999999998</v>
      </c>
      <c r="AT159" s="104">
        <v>6</v>
      </c>
      <c r="AU159"/>
      <c r="AV159" s="116" t="s">
        <v>187</v>
      </c>
      <c r="AW159" s="111" t="s">
        <v>188</v>
      </c>
      <c r="AX159" s="133"/>
      <c r="AY159" s="11">
        <v>6</v>
      </c>
      <c r="AZ159" s="12">
        <v>7.2222</v>
      </c>
      <c r="BA159" s="147">
        <v>1.2222</v>
      </c>
      <c r="BB159" s="121">
        <v>4</v>
      </c>
      <c r="BC159" s="158">
        <v>4.8887999999999998</v>
      </c>
      <c r="BD159" s="133">
        <v>7</v>
      </c>
      <c r="BE159"/>
      <c r="BF159" s="116" t="s">
        <v>187</v>
      </c>
      <c r="BG159" s="111" t="s">
        <v>188</v>
      </c>
      <c r="BH159" s="133"/>
      <c r="BI159" s="11">
        <v>6</v>
      </c>
      <c r="BJ159" s="12">
        <v>7.2222</v>
      </c>
      <c r="BK159" s="147">
        <v>1.2222</v>
      </c>
      <c r="BL159" s="121">
        <v>4</v>
      </c>
      <c r="BM159" s="158">
        <v>4.8887999999999998</v>
      </c>
      <c r="BN159"/>
      <c r="BO159" s="116" t="s">
        <v>187</v>
      </c>
      <c r="BP159" s="111" t="s">
        <v>188</v>
      </c>
      <c r="BQ159" s="133"/>
      <c r="BR159" s="11">
        <v>6</v>
      </c>
      <c r="BS159" s="12">
        <v>7.2222</v>
      </c>
      <c r="BT159" s="147">
        <v>1.2222</v>
      </c>
      <c r="BU159" s="121">
        <v>4</v>
      </c>
      <c r="BV159" s="158">
        <v>4.8887999999999998</v>
      </c>
      <c r="BW159" s="133">
        <v>6</v>
      </c>
      <c r="BX159"/>
      <c r="BY159" s="116" t="s">
        <v>187</v>
      </c>
      <c r="BZ159" s="111" t="s">
        <v>188</v>
      </c>
      <c r="CA159" s="133"/>
      <c r="CB159" s="11">
        <v>6</v>
      </c>
      <c r="CC159" s="12">
        <v>7.2222</v>
      </c>
      <c r="CD159" s="84">
        <v>1.2222</v>
      </c>
      <c r="CE159" s="121">
        <v>4</v>
      </c>
      <c r="CF159" s="26">
        <v>4.8887999999999998</v>
      </c>
      <c r="CG159" s="133">
        <v>8</v>
      </c>
    </row>
    <row r="160" spans="1:85" x14ac:dyDescent="0.25">
      <c r="A160" s="113" t="s">
        <v>189</v>
      </c>
      <c r="B160" s="111" t="s">
        <v>190</v>
      </c>
      <c r="C160" s="133"/>
      <c r="D160" s="11">
        <v>6.7579365079365079</v>
      </c>
      <c r="E160" s="12">
        <v>6.2857000000000003</v>
      </c>
      <c r="F160" s="84">
        <v>-0.47223650793650762</v>
      </c>
      <c r="G160" s="121">
        <v>5</v>
      </c>
      <c r="H160" s="158">
        <v>-2.3611825396825381</v>
      </c>
      <c r="I160" s="133">
        <v>15</v>
      </c>
      <c r="J160" s="133">
        <v>9</v>
      </c>
      <c r="K160" s="9">
        <f t="shared" si="33"/>
        <v>1.6666666666666667</v>
      </c>
      <c r="L160" s="133">
        <v>6</v>
      </c>
      <c r="M160" s="133">
        <v>2</v>
      </c>
      <c r="N160" s="133">
        <v>6</v>
      </c>
      <c r="O160" s="133">
        <v>3</v>
      </c>
      <c r="P160" s="133">
        <v>3</v>
      </c>
      <c r="Q160" s="133">
        <v>4</v>
      </c>
      <c r="R160" s="133"/>
      <c r="S160" s="133"/>
      <c r="T160" s="133"/>
      <c r="U160" s="133"/>
      <c r="V160" s="133">
        <f t="shared" si="28"/>
        <v>24</v>
      </c>
      <c r="W160" s="24">
        <f t="shared" si="29"/>
        <v>0.75</v>
      </c>
      <c r="X160" s="35">
        <f t="shared" si="30"/>
        <v>0.66666666666666663</v>
      </c>
      <c r="Y160" s="35">
        <f t="shared" si="31"/>
        <v>0.42857142857142855</v>
      </c>
      <c r="Z160" s="36" t="e">
        <f t="shared" si="32"/>
        <v>#DIV/0!</v>
      </c>
      <c r="AA160" s="1"/>
      <c r="AB160" s="113" t="s">
        <v>189</v>
      </c>
      <c r="AC160" s="111" t="s">
        <v>190</v>
      </c>
      <c r="AD160" s="133">
        <v>6</v>
      </c>
      <c r="AE160" s="7">
        <v>6.7579365079365079</v>
      </c>
      <c r="AF160" s="8">
        <v>6.2857000000000003</v>
      </c>
      <c r="AG160" s="31">
        <v>-0.47223650793650762</v>
      </c>
      <c r="AH160" s="121">
        <v>5</v>
      </c>
      <c r="AI160" s="158">
        <v>-2.3611825396825381</v>
      </c>
      <c r="AJ160" s="133">
        <v>186</v>
      </c>
      <c r="AK160" s="1"/>
      <c r="AL160" s="113" t="s">
        <v>189</v>
      </c>
      <c r="AM160" s="111" t="s">
        <v>190</v>
      </c>
      <c r="AN160" s="133">
        <v>6</v>
      </c>
      <c r="AO160" s="11">
        <v>6.7579365079365079</v>
      </c>
      <c r="AP160" s="12">
        <v>6.2857000000000003</v>
      </c>
      <c r="AQ160" s="147">
        <v>-0.47223650793650762</v>
      </c>
      <c r="AR160" s="121">
        <v>5</v>
      </c>
      <c r="AS160" s="158">
        <v>-2.3611825396825381</v>
      </c>
      <c r="AT160" s="104">
        <v>193</v>
      </c>
      <c r="AV160" s="113" t="s">
        <v>189</v>
      </c>
      <c r="AW160" s="111" t="s">
        <v>190</v>
      </c>
      <c r="AX160" s="133"/>
      <c r="AY160" s="11">
        <v>6.7579365079365079</v>
      </c>
      <c r="AZ160" s="12">
        <v>6.2857000000000003</v>
      </c>
      <c r="BA160" s="147">
        <v>-0.47223650793650762</v>
      </c>
      <c r="BB160" s="121">
        <v>5</v>
      </c>
      <c r="BC160" s="158">
        <v>-2.3611825396825381</v>
      </c>
      <c r="BD160" s="133">
        <v>152</v>
      </c>
      <c r="BF160" s="113" t="s">
        <v>189</v>
      </c>
      <c r="BG160" s="111" t="s">
        <v>190</v>
      </c>
      <c r="BH160" s="133"/>
      <c r="BI160" s="11">
        <v>6.7579365079365079</v>
      </c>
      <c r="BJ160" s="12">
        <v>6.2857000000000003</v>
      </c>
      <c r="BK160" s="147">
        <v>-0.47223650793650762</v>
      </c>
      <c r="BL160" s="121">
        <v>5</v>
      </c>
      <c r="BM160" s="158">
        <v>-2.3611825396825381</v>
      </c>
      <c r="BO160" s="113" t="s">
        <v>189</v>
      </c>
      <c r="BP160" s="111" t="s">
        <v>190</v>
      </c>
      <c r="BQ160" s="133"/>
      <c r="BR160" s="11">
        <v>6.7579365079365079</v>
      </c>
      <c r="BS160" s="12">
        <v>6.2857000000000003</v>
      </c>
      <c r="BT160" s="147">
        <v>-0.47223650793650762</v>
      </c>
      <c r="BU160" s="121">
        <v>5</v>
      </c>
      <c r="BV160" s="158">
        <v>-2.3611825396825381</v>
      </c>
      <c r="BW160" s="133">
        <v>158</v>
      </c>
      <c r="BY160" s="113" t="s">
        <v>189</v>
      </c>
      <c r="BZ160" s="111" t="s">
        <v>190</v>
      </c>
      <c r="CA160" s="133"/>
      <c r="CB160" s="11">
        <v>6.7579365079365079</v>
      </c>
      <c r="CC160" s="12">
        <v>6.2857000000000003</v>
      </c>
      <c r="CD160" s="84">
        <v>-0.47223650793650762</v>
      </c>
      <c r="CE160" s="121">
        <v>5</v>
      </c>
      <c r="CF160" s="26">
        <v>-2.3611825396825381</v>
      </c>
      <c r="CG160" s="133">
        <v>167</v>
      </c>
    </row>
    <row r="161" spans="1:85" x14ac:dyDescent="0.25">
      <c r="A161" s="114" t="s">
        <v>191</v>
      </c>
      <c r="B161" s="111" t="s">
        <v>304</v>
      </c>
      <c r="C161" s="133"/>
      <c r="D161" s="10">
        <v>9.75</v>
      </c>
      <c r="E161" s="80">
        <v>10</v>
      </c>
      <c r="F161" s="27">
        <v>0.25</v>
      </c>
      <c r="G161" s="121"/>
      <c r="H161" s="158">
        <v>0</v>
      </c>
      <c r="I161" s="133">
        <v>2</v>
      </c>
      <c r="J161" s="133">
        <v>6</v>
      </c>
      <c r="K161" s="9">
        <f t="shared" si="33"/>
        <v>0.33333333333333331</v>
      </c>
      <c r="L161" s="133"/>
      <c r="M161" s="133">
        <v>5</v>
      </c>
      <c r="N161" s="133">
        <v>1</v>
      </c>
      <c r="O161" s="133">
        <v>1</v>
      </c>
      <c r="P161" s="133">
        <v>1</v>
      </c>
      <c r="Q161" s="133"/>
      <c r="R161" s="133"/>
      <c r="S161" s="133"/>
      <c r="T161" s="133"/>
      <c r="U161" s="133"/>
      <c r="V161" s="133">
        <f t="shared" si="28"/>
        <v>8</v>
      </c>
      <c r="W161" s="24"/>
      <c r="X161" s="35">
        <f t="shared" si="30"/>
        <v>0.5</v>
      </c>
      <c r="Y161" s="35"/>
      <c r="Z161" s="36"/>
      <c r="AA161" s="1"/>
      <c r="AB161" s="114" t="s">
        <v>191</v>
      </c>
      <c r="AC161" s="111" t="s">
        <v>304</v>
      </c>
      <c r="AD161" s="133">
        <v>1</v>
      </c>
      <c r="AE161" s="14">
        <v>9.75</v>
      </c>
      <c r="AF161" s="80">
        <v>10</v>
      </c>
      <c r="AG161" s="27">
        <v>0.25</v>
      </c>
      <c r="AH161" s="121"/>
      <c r="AI161" s="158">
        <v>0</v>
      </c>
      <c r="AJ161" s="133">
        <v>89</v>
      </c>
      <c r="AK161" s="1"/>
      <c r="AL161" s="114" t="s">
        <v>191</v>
      </c>
      <c r="AM161" s="111" t="s">
        <v>304</v>
      </c>
      <c r="AN161" s="133">
        <v>1</v>
      </c>
      <c r="AO161" s="10">
        <v>9.75</v>
      </c>
      <c r="AP161" s="80">
        <v>10</v>
      </c>
      <c r="AQ161" s="27">
        <v>0.25</v>
      </c>
      <c r="AR161" s="121"/>
      <c r="AS161" s="158">
        <v>0</v>
      </c>
      <c r="AT161" s="104">
        <v>92</v>
      </c>
      <c r="AV161" s="114" t="s">
        <v>191</v>
      </c>
      <c r="AW161" s="111" t="s">
        <v>304</v>
      </c>
      <c r="AX161" s="133"/>
      <c r="AY161" s="10">
        <v>9.75</v>
      </c>
      <c r="AZ161" s="80">
        <v>10</v>
      </c>
      <c r="BA161" s="27">
        <v>0.25</v>
      </c>
      <c r="BB161" s="121"/>
      <c r="BC161" s="158">
        <v>0</v>
      </c>
      <c r="BD161" s="133">
        <v>81</v>
      </c>
      <c r="BF161" s="114" t="s">
        <v>191</v>
      </c>
      <c r="BG161" s="111" t="s">
        <v>304</v>
      </c>
      <c r="BH161" s="133"/>
      <c r="BI161" s="10">
        <v>9.75</v>
      </c>
      <c r="BJ161" s="80">
        <v>10</v>
      </c>
      <c r="BK161" s="27">
        <v>0.25</v>
      </c>
      <c r="BL161" s="121"/>
      <c r="BM161" s="158">
        <v>0</v>
      </c>
      <c r="BO161" s="114" t="s">
        <v>191</v>
      </c>
      <c r="BP161" s="111" t="s">
        <v>304</v>
      </c>
      <c r="BQ161" s="133"/>
      <c r="BR161" s="10">
        <v>9.75</v>
      </c>
      <c r="BS161" s="80">
        <v>10</v>
      </c>
      <c r="BT161" s="27">
        <v>0.25</v>
      </c>
      <c r="BU161" s="121"/>
      <c r="BV161" s="158">
        <v>0</v>
      </c>
      <c r="BW161" s="133">
        <v>85</v>
      </c>
      <c r="BY161" s="114" t="s">
        <v>191</v>
      </c>
      <c r="BZ161" s="111" t="s">
        <v>304</v>
      </c>
      <c r="CA161" s="133"/>
      <c r="CB161" s="10">
        <v>9.75</v>
      </c>
      <c r="CC161" s="80">
        <v>10</v>
      </c>
      <c r="CD161" s="27">
        <v>0.25</v>
      </c>
      <c r="CE161" s="121"/>
      <c r="CF161" s="26">
        <v>0</v>
      </c>
      <c r="CG161" s="133">
        <v>84</v>
      </c>
    </row>
    <row r="162" spans="1:85" x14ac:dyDescent="0.25">
      <c r="A162" s="120" t="s">
        <v>191</v>
      </c>
      <c r="B162" s="106" t="s">
        <v>192</v>
      </c>
      <c r="C162" s="133">
        <v>1</v>
      </c>
      <c r="D162" s="11">
        <v>6.3333000000000004</v>
      </c>
      <c r="E162" s="12">
        <v>6.3333000000000004</v>
      </c>
      <c r="F162" s="147">
        <v>0</v>
      </c>
      <c r="G162" s="121">
        <v>5</v>
      </c>
      <c r="H162" s="158">
        <v>0</v>
      </c>
      <c r="I162" s="133">
        <v>4</v>
      </c>
      <c r="J162" s="133">
        <v>3</v>
      </c>
      <c r="K162" s="9">
        <f t="shared" si="33"/>
        <v>1.3333333333333333</v>
      </c>
      <c r="L162" s="133">
        <v>1</v>
      </c>
      <c r="M162" s="133"/>
      <c r="N162" s="133">
        <v>3</v>
      </c>
      <c r="O162" s="133">
        <v>3</v>
      </c>
      <c r="P162" s="133"/>
      <c r="Q162" s="133"/>
      <c r="R162" s="133"/>
      <c r="S162" s="133"/>
      <c r="T162" s="133"/>
      <c r="U162" s="133"/>
      <c r="V162" s="133">
        <f t="shared" si="28"/>
        <v>7</v>
      </c>
      <c r="W162" s="24">
        <f t="shared" ref="W162:W180" si="40">+L162/(M162+L162)</f>
        <v>1</v>
      </c>
      <c r="X162" s="35">
        <f t="shared" si="30"/>
        <v>0.5</v>
      </c>
      <c r="Y162" s="35" t="e">
        <f t="shared" ref="Y162:Y180" si="41">+P162/(Q162+P162)</f>
        <v>#DIV/0!</v>
      </c>
      <c r="Z162" s="36" t="e">
        <f t="shared" ref="Z162:Z180" si="42">+R162/(S162+R162)</f>
        <v>#DIV/0!</v>
      </c>
      <c r="AA162" s="1"/>
      <c r="AB162" s="120" t="s">
        <v>191</v>
      </c>
      <c r="AC162" s="106" t="s">
        <v>192</v>
      </c>
      <c r="AD162" s="133">
        <v>1</v>
      </c>
      <c r="AE162" s="14">
        <v>6.333333333333333</v>
      </c>
      <c r="AF162" s="80">
        <v>6</v>
      </c>
      <c r="AG162" s="27">
        <v>-0.33333333333333304</v>
      </c>
      <c r="AH162" s="121">
        <v>5</v>
      </c>
      <c r="AI162" s="158">
        <v>-1.6666666666666652</v>
      </c>
      <c r="AJ162" s="133">
        <v>172</v>
      </c>
      <c r="AK162" s="1"/>
      <c r="AL162" s="120" t="s">
        <v>191</v>
      </c>
      <c r="AM162" s="106" t="s">
        <v>192</v>
      </c>
      <c r="AN162" s="133">
        <v>1</v>
      </c>
      <c r="AO162" s="10">
        <v>6.333333333333333</v>
      </c>
      <c r="AP162" s="80">
        <v>6</v>
      </c>
      <c r="AQ162" s="27">
        <v>-0.33333333333333304</v>
      </c>
      <c r="AR162" s="121">
        <v>5</v>
      </c>
      <c r="AS162" s="158">
        <v>-1.6666666666666652</v>
      </c>
      <c r="AT162" s="104">
        <v>180</v>
      </c>
      <c r="AV162" s="120" t="s">
        <v>191</v>
      </c>
      <c r="AW162" s="106" t="s">
        <v>192</v>
      </c>
      <c r="AX162" s="134">
        <v>1</v>
      </c>
      <c r="AY162" s="15">
        <v>6.3333000000000004</v>
      </c>
      <c r="AZ162" s="18">
        <v>6.3333000000000004</v>
      </c>
      <c r="BA162" s="52">
        <f>+AZ162-AY162</f>
        <v>0</v>
      </c>
      <c r="BB162" s="53">
        <v>5</v>
      </c>
      <c r="BC162" s="159">
        <f>+BA162*BB162</f>
        <v>0</v>
      </c>
      <c r="BD162" s="134">
        <v>81</v>
      </c>
      <c r="BF162" s="120" t="s">
        <v>191</v>
      </c>
      <c r="BG162" s="106" t="s">
        <v>192</v>
      </c>
      <c r="BH162" s="133">
        <v>1</v>
      </c>
      <c r="BI162" s="11">
        <v>6.3333000000000004</v>
      </c>
      <c r="BJ162" s="12">
        <v>6.3333000000000004</v>
      </c>
      <c r="BK162" s="147">
        <v>0</v>
      </c>
      <c r="BL162" s="121">
        <v>5</v>
      </c>
      <c r="BM162" s="158">
        <v>0</v>
      </c>
      <c r="BO162" s="120" t="s">
        <v>191</v>
      </c>
      <c r="BP162" s="106" t="s">
        <v>192</v>
      </c>
      <c r="BQ162" s="133">
        <v>1</v>
      </c>
      <c r="BR162" s="11">
        <v>6.3333000000000004</v>
      </c>
      <c r="BS162" s="12">
        <v>6.3333000000000004</v>
      </c>
      <c r="BT162" s="147">
        <v>0</v>
      </c>
      <c r="BU162" s="121">
        <v>5</v>
      </c>
      <c r="BV162" s="158">
        <v>0</v>
      </c>
      <c r="BW162" s="133">
        <v>85</v>
      </c>
      <c r="BY162" s="120" t="s">
        <v>191</v>
      </c>
      <c r="BZ162" s="106" t="s">
        <v>192</v>
      </c>
      <c r="CA162" s="133">
        <v>1</v>
      </c>
      <c r="CB162" s="11">
        <v>6.3333000000000004</v>
      </c>
      <c r="CC162" s="12">
        <v>6.3333000000000004</v>
      </c>
      <c r="CD162" s="147">
        <v>0</v>
      </c>
      <c r="CE162" s="121">
        <v>5</v>
      </c>
      <c r="CF162" s="26">
        <v>0</v>
      </c>
      <c r="CG162" s="133">
        <v>84</v>
      </c>
    </row>
    <row r="163" spans="1:85" x14ac:dyDescent="0.25">
      <c r="A163" s="105" t="s">
        <v>193</v>
      </c>
      <c r="B163" s="106" t="s">
        <v>194</v>
      </c>
      <c r="C163" s="133"/>
      <c r="D163" s="11">
        <v>5.05</v>
      </c>
      <c r="E163" s="12">
        <v>5.8</v>
      </c>
      <c r="F163" s="147">
        <v>0.75</v>
      </c>
      <c r="G163" s="121">
        <v>5</v>
      </c>
      <c r="H163" s="158">
        <v>3.75</v>
      </c>
      <c r="I163" s="133">
        <v>9</v>
      </c>
      <c r="J163" s="133">
        <v>5</v>
      </c>
      <c r="K163" s="9">
        <f t="shared" si="33"/>
        <v>1.8</v>
      </c>
      <c r="L163" s="133"/>
      <c r="M163" s="133">
        <v>5</v>
      </c>
      <c r="N163" s="133">
        <v>2</v>
      </c>
      <c r="O163" s="133"/>
      <c r="P163" s="133">
        <v>5</v>
      </c>
      <c r="Q163" s="133"/>
      <c r="R163" s="133">
        <v>2</v>
      </c>
      <c r="S163" s="133"/>
      <c r="T163" s="133"/>
      <c r="U163" s="133"/>
      <c r="V163" s="133">
        <f t="shared" si="28"/>
        <v>14</v>
      </c>
      <c r="W163" s="24">
        <f t="shared" si="40"/>
        <v>0</v>
      </c>
      <c r="X163" s="35">
        <f t="shared" si="30"/>
        <v>1</v>
      </c>
      <c r="Y163" s="35">
        <f t="shared" si="41"/>
        <v>1</v>
      </c>
      <c r="Z163" s="36">
        <f t="shared" si="42"/>
        <v>1</v>
      </c>
      <c r="AA163" s="1"/>
      <c r="AB163" s="105" t="s">
        <v>193</v>
      </c>
      <c r="AC163" s="106" t="s">
        <v>194</v>
      </c>
      <c r="AD163" s="133">
        <v>1</v>
      </c>
      <c r="AE163" s="7">
        <v>5.05</v>
      </c>
      <c r="AF163" s="12">
        <v>5.8</v>
      </c>
      <c r="AG163" s="147">
        <v>0.75</v>
      </c>
      <c r="AH163" s="121">
        <v>5</v>
      </c>
      <c r="AI163" s="158">
        <v>3.75</v>
      </c>
      <c r="AJ163" s="133">
        <v>16</v>
      </c>
      <c r="AK163" s="1"/>
      <c r="AL163" s="105" t="s">
        <v>193</v>
      </c>
      <c r="AM163" s="106" t="s">
        <v>194</v>
      </c>
      <c r="AN163" s="133">
        <v>1</v>
      </c>
      <c r="AO163" s="11">
        <v>5.05</v>
      </c>
      <c r="AP163" s="12">
        <v>5.8</v>
      </c>
      <c r="AQ163" s="147">
        <v>0.75</v>
      </c>
      <c r="AR163" s="121">
        <v>5</v>
      </c>
      <c r="AS163" s="158">
        <v>3.75</v>
      </c>
      <c r="AT163" s="104">
        <v>14</v>
      </c>
      <c r="AV163" s="105" t="s">
        <v>193</v>
      </c>
      <c r="AW163" s="106" t="s">
        <v>194</v>
      </c>
      <c r="AX163" s="133"/>
      <c r="AY163" s="11">
        <v>5.05</v>
      </c>
      <c r="AZ163" s="12">
        <v>5.8</v>
      </c>
      <c r="BA163" s="147">
        <v>0.75</v>
      </c>
      <c r="BB163" s="121">
        <v>5</v>
      </c>
      <c r="BC163" s="158">
        <v>3.75</v>
      </c>
      <c r="BD163" s="133">
        <v>13</v>
      </c>
      <c r="BF163" s="105" t="s">
        <v>193</v>
      </c>
      <c r="BG163" s="106" t="s">
        <v>194</v>
      </c>
      <c r="BH163" s="133"/>
      <c r="BI163" s="11">
        <v>5.05</v>
      </c>
      <c r="BJ163" s="12">
        <v>5.8</v>
      </c>
      <c r="BK163" s="147">
        <v>0.75</v>
      </c>
      <c r="BL163" s="121">
        <v>5</v>
      </c>
      <c r="BM163" s="158">
        <v>3.75</v>
      </c>
      <c r="BO163" s="105" t="s">
        <v>193</v>
      </c>
      <c r="BP163" s="106" t="s">
        <v>194</v>
      </c>
      <c r="BQ163" s="133"/>
      <c r="BR163" s="11">
        <v>5.05</v>
      </c>
      <c r="BS163" s="12">
        <v>5.8</v>
      </c>
      <c r="BT163" s="147">
        <v>0.75</v>
      </c>
      <c r="BU163" s="121">
        <v>5</v>
      </c>
      <c r="BV163" s="158">
        <v>3.75</v>
      </c>
      <c r="BW163" s="133">
        <v>12</v>
      </c>
      <c r="BY163" s="105" t="s">
        <v>193</v>
      </c>
      <c r="BZ163" s="106" t="s">
        <v>194</v>
      </c>
      <c r="CA163" s="133"/>
      <c r="CB163" s="11">
        <v>5.05</v>
      </c>
      <c r="CC163" s="12">
        <v>5.8</v>
      </c>
      <c r="CD163" s="147">
        <v>0.75</v>
      </c>
      <c r="CE163" s="121">
        <v>5</v>
      </c>
      <c r="CF163" s="26">
        <v>3.75</v>
      </c>
      <c r="CG163" s="133">
        <v>15</v>
      </c>
    </row>
    <row r="164" spans="1:85" x14ac:dyDescent="0.25">
      <c r="A164" s="120" t="s">
        <v>195</v>
      </c>
      <c r="B164" s="106" t="s">
        <v>196</v>
      </c>
      <c r="C164" s="133"/>
      <c r="D164" s="14">
        <v>6.7142857142857144</v>
      </c>
      <c r="E164" s="80">
        <v>6</v>
      </c>
      <c r="F164" s="27">
        <v>-0.71428571428571441</v>
      </c>
      <c r="G164" s="121">
        <v>5</v>
      </c>
      <c r="H164" s="158">
        <v>-3.5714285714285721</v>
      </c>
      <c r="I164" s="133">
        <v>3</v>
      </c>
      <c r="J164" s="133">
        <v>4</v>
      </c>
      <c r="K164" s="9">
        <f t="shared" si="33"/>
        <v>0.75</v>
      </c>
      <c r="L164" s="133">
        <v>1</v>
      </c>
      <c r="M164" s="133"/>
      <c r="N164" s="133">
        <v>2</v>
      </c>
      <c r="O164" s="133">
        <v>2</v>
      </c>
      <c r="P164" s="133"/>
      <c r="Q164" s="133">
        <v>1</v>
      </c>
      <c r="R164" s="133"/>
      <c r="S164" s="133">
        <v>1</v>
      </c>
      <c r="T164" s="133"/>
      <c r="U164" s="133"/>
      <c r="V164" s="133">
        <f t="shared" si="28"/>
        <v>7</v>
      </c>
      <c r="W164" s="24">
        <f t="shared" si="40"/>
        <v>1</v>
      </c>
      <c r="X164" s="35">
        <f t="shared" si="30"/>
        <v>0.5</v>
      </c>
      <c r="Y164" s="35">
        <f t="shared" si="41"/>
        <v>0</v>
      </c>
      <c r="Z164" s="36">
        <f t="shared" si="42"/>
        <v>0</v>
      </c>
      <c r="AA164" s="1"/>
      <c r="AB164" s="120" t="s">
        <v>195</v>
      </c>
      <c r="AC164" s="106" t="s">
        <v>196</v>
      </c>
      <c r="AD164" s="133">
        <v>1</v>
      </c>
      <c r="AE164" s="14">
        <v>6.7142857142857144</v>
      </c>
      <c r="AF164" s="80">
        <v>6</v>
      </c>
      <c r="AG164" s="27">
        <v>-0.71428571428571441</v>
      </c>
      <c r="AH164" s="121">
        <v>5</v>
      </c>
      <c r="AI164" s="158">
        <v>-3.5714285714285721</v>
      </c>
      <c r="AJ164" s="133">
        <v>202</v>
      </c>
      <c r="AK164" s="1"/>
      <c r="AL164" s="120" t="s">
        <v>195</v>
      </c>
      <c r="AM164" s="106" t="s">
        <v>196</v>
      </c>
      <c r="AN164" s="133">
        <v>1</v>
      </c>
      <c r="AO164" s="14">
        <v>6.7142857142857144</v>
      </c>
      <c r="AP164" s="80">
        <v>6</v>
      </c>
      <c r="AQ164" s="27">
        <v>-0.71428571428571441</v>
      </c>
      <c r="AR164" s="121">
        <v>5</v>
      </c>
      <c r="AS164" s="158">
        <v>-3.5714285714285721</v>
      </c>
      <c r="AT164" s="104">
        <v>209</v>
      </c>
      <c r="AV164" s="120" t="s">
        <v>195</v>
      </c>
      <c r="AW164" s="106" t="s">
        <v>196</v>
      </c>
      <c r="AX164" s="133"/>
      <c r="AY164" s="14">
        <v>6.7142857142857144</v>
      </c>
      <c r="AZ164" s="80">
        <v>6</v>
      </c>
      <c r="BA164" s="27">
        <v>-0.71428571428571441</v>
      </c>
      <c r="BB164" s="121">
        <v>5</v>
      </c>
      <c r="BC164" s="158">
        <v>-3.5714285714285721</v>
      </c>
      <c r="BD164" s="133">
        <v>168</v>
      </c>
      <c r="BF164" s="120" t="s">
        <v>195</v>
      </c>
      <c r="BG164" s="106" t="s">
        <v>196</v>
      </c>
      <c r="BH164" s="133"/>
      <c r="BI164" s="14">
        <v>6.7142857142857144</v>
      </c>
      <c r="BJ164" s="80">
        <v>6</v>
      </c>
      <c r="BK164" s="27">
        <v>-0.71428571428571441</v>
      </c>
      <c r="BL164" s="121">
        <v>5</v>
      </c>
      <c r="BM164" s="158">
        <v>-3.5714285714285721</v>
      </c>
      <c r="BO164" s="120" t="s">
        <v>195</v>
      </c>
      <c r="BP164" s="106" t="s">
        <v>196</v>
      </c>
      <c r="BQ164" s="133"/>
      <c r="BR164" s="14">
        <v>6.7142857142857144</v>
      </c>
      <c r="BS164" s="80">
        <v>6</v>
      </c>
      <c r="BT164" s="27">
        <v>-0.71428571428571441</v>
      </c>
      <c r="BU164" s="121">
        <v>5</v>
      </c>
      <c r="BV164" s="158">
        <v>-3.5714285714285721</v>
      </c>
      <c r="BW164" s="133">
        <v>175</v>
      </c>
      <c r="BY164" s="120" t="s">
        <v>195</v>
      </c>
      <c r="BZ164" s="106" t="s">
        <v>196</v>
      </c>
      <c r="CA164" s="133"/>
      <c r="CB164" s="14">
        <v>6.7142857142857144</v>
      </c>
      <c r="CC164" s="80">
        <v>6</v>
      </c>
      <c r="CD164" s="27">
        <v>-0.71428571428571441</v>
      </c>
      <c r="CE164" s="121">
        <v>5</v>
      </c>
      <c r="CF164" s="26">
        <v>-3.5714285714285721</v>
      </c>
      <c r="CG164" s="133">
        <v>185</v>
      </c>
    </row>
    <row r="165" spans="1:85" x14ac:dyDescent="0.25">
      <c r="A165" s="114" t="s">
        <v>305</v>
      </c>
      <c r="B165" s="111" t="s">
        <v>306</v>
      </c>
      <c r="C165" s="133"/>
      <c r="D165" s="14">
        <v>9.1428571428571423</v>
      </c>
      <c r="E165" s="80">
        <v>9</v>
      </c>
      <c r="F165" s="27">
        <v>-0.14285714285714235</v>
      </c>
      <c r="G165" s="121">
        <v>2</v>
      </c>
      <c r="H165" s="158">
        <v>-0.2857142857142847</v>
      </c>
      <c r="I165" s="133">
        <v>4</v>
      </c>
      <c r="J165" s="133">
        <v>3</v>
      </c>
      <c r="K165" s="9">
        <f t="shared" si="33"/>
        <v>1.3333333333333333</v>
      </c>
      <c r="L165" s="133">
        <v>2</v>
      </c>
      <c r="M165" s="133"/>
      <c r="N165" s="133">
        <v>1</v>
      </c>
      <c r="O165" s="133">
        <v>2</v>
      </c>
      <c r="P165" s="133">
        <v>1</v>
      </c>
      <c r="Q165" s="133">
        <v>1</v>
      </c>
      <c r="R165" s="133"/>
      <c r="S165" s="133"/>
      <c r="T165" s="133"/>
      <c r="U165" s="133"/>
      <c r="V165" s="133">
        <f t="shared" si="28"/>
        <v>7</v>
      </c>
      <c r="W165" s="24">
        <f t="shared" si="40"/>
        <v>1</v>
      </c>
      <c r="X165" s="35">
        <f t="shared" si="30"/>
        <v>0.33333333333333331</v>
      </c>
      <c r="Y165" s="35">
        <f t="shared" si="41"/>
        <v>0.5</v>
      </c>
      <c r="Z165" s="36" t="e">
        <f t="shared" si="42"/>
        <v>#DIV/0!</v>
      </c>
      <c r="AA165" s="1"/>
      <c r="AB165" s="114" t="s">
        <v>305</v>
      </c>
      <c r="AC165" s="111" t="s">
        <v>306</v>
      </c>
      <c r="AD165" s="133">
        <v>1</v>
      </c>
      <c r="AE165" s="14">
        <v>9.1428571428571423</v>
      </c>
      <c r="AF165" s="80">
        <v>9</v>
      </c>
      <c r="AG165" s="27">
        <v>-0.14285714285714235</v>
      </c>
      <c r="AH165" s="121">
        <v>2</v>
      </c>
      <c r="AI165" s="158">
        <v>-0.2857142857142847</v>
      </c>
      <c r="AJ165" s="133">
        <v>137</v>
      </c>
      <c r="AK165" s="1"/>
      <c r="AL165" s="114" t="s">
        <v>305</v>
      </c>
      <c r="AM165" s="111" t="s">
        <v>306</v>
      </c>
      <c r="AN165" s="133">
        <v>1</v>
      </c>
      <c r="AO165" s="14">
        <v>9.1428571428571423</v>
      </c>
      <c r="AP165" s="80">
        <v>9</v>
      </c>
      <c r="AQ165" s="27">
        <v>-0.14285714285714235</v>
      </c>
      <c r="AR165" s="121">
        <v>2</v>
      </c>
      <c r="AS165" s="158">
        <v>-0.2857142857142847</v>
      </c>
      <c r="AT165" s="104">
        <v>144</v>
      </c>
      <c r="AV165" s="114" t="s">
        <v>305</v>
      </c>
      <c r="AW165" s="111" t="s">
        <v>306</v>
      </c>
      <c r="AX165" s="133"/>
      <c r="AY165" s="14">
        <v>9.1428571428571423</v>
      </c>
      <c r="AZ165" s="80">
        <v>9</v>
      </c>
      <c r="BA165" s="27">
        <v>-0.14285714285714235</v>
      </c>
      <c r="BB165" s="121">
        <v>2</v>
      </c>
      <c r="BC165" s="158">
        <v>-0.2857142857142847</v>
      </c>
      <c r="BD165" s="133">
        <v>116</v>
      </c>
      <c r="BF165" s="114" t="s">
        <v>305</v>
      </c>
      <c r="BG165" s="111" t="s">
        <v>306</v>
      </c>
      <c r="BH165" s="133"/>
      <c r="BI165" s="14">
        <v>9.1428571428571423</v>
      </c>
      <c r="BJ165" s="80">
        <v>9</v>
      </c>
      <c r="BK165" s="27">
        <v>-0.14285714285714235</v>
      </c>
      <c r="BL165" s="121">
        <v>2</v>
      </c>
      <c r="BM165" s="158">
        <v>-0.2857142857142847</v>
      </c>
      <c r="BO165" s="114" t="s">
        <v>305</v>
      </c>
      <c r="BP165" s="111" t="s">
        <v>306</v>
      </c>
      <c r="BQ165" s="133"/>
      <c r="BR165" s="14">
        <v>9.1428571428571423</v>
      </c>
      <c r="BS165" s="80">
        <v>9</v>
      </c>
      <c r="BT165" s="27">
        <v>-0.14285714285714235</v>
      </c>
      <c r="BU165" s="121">
        <v>2</v>
      </c>
      <c r="BV165" s="158">
        <v>-0.2857142857142847</v>
      </c>
      <c r="BW165" s="133">
        <v>121</v>
      </c>
      <c r="BY165" s="114" t="s">
        <v>305</v>
      </c>
      <c r="BZ165" s="111" t="s">
        <v>306</v>
      </c>
      <c r="CA165" s="133"/>
      <c r="CB165" s="14">
        <v>9.1428571428571423</v>
      </c>
      <c r="CC165" s="80">
        <v>9</v>
      </c>
      <c r="CD165" s="27">
        <v>-0.14285714285714235</v>
      </c>
      <c r="CE165" s="121">
        <v>2</v>
      </c>
      <c r="CF165" s="26">
        <v>-0.2857142857142847</v>
      </c>
      <c r="CG165" s="133">
        <v>127</v>
      </c>
    </row>
    <row r="166" spans="1:85" x14ac:dyDescent="0.25">
      <c r="A166" s="132" t="s">
        <v>197</v>
      </c>
      <c r="B166" s="106" t="s">
        <v>387</v>
      </c>
      <c r="C166" s="133"/>
      <c r="D166" s="14">
        <v>10.5</v>
      </c>
      <c r="E166" s="80">
        <v>10</v>
      </c>
      <c r="F166" s="27">
        <v>-0.5</v>
      </c>
      <c r="G166" s="121">
        <v>1</v>
      </c>
      <c r="H166" s="158">
        <v>-0.5</v>
      </c>
      <c r="I166" s="133"/>
      <c r="J166" s="133">
        <v>2</v>
      </c>
      <c r="K166" s="9">
        <f>+I166/J166</f>
        <v>0</v>
      </c>
      <c r="L166" s="133"/>
      <c r="M166" s="133">
        <v>1</v>
      </c>
      <c r="N166" s="133"/>
      <c r="O166" s="133">
        <v>1</v>
      </c>
      <c r="P166" s="133"/>
      <c r="Q166" s="133"/>
      <c r="R166" s="133"/>
      <c r="S166" s="133"/>
      <c r="T166" s="133"/>
      <c r="U166" s="133"/>
      <c r="V166" s="133">
        <f>+L166+M166+N166+O166+P166+Q166+R166+S166+T166+U166</f>
        <v>2</v>
      </c>
      <c r="W166" s="24">
        <f>+L166/(M166+L166)</f>
        <v>0</v>
      </c>
      <c r="X166" s="35">
        <f>+N166/(O166+N166)</f>
        <v>0</v>
      </c>
      <c r="Y166" s="35" t="e">
        <f>+P166/(Q166+P166)</f>
        <v>#DIV/0!</v>
      </c>
      <c r="Z166" s="36" t="e">
        <f>+R166/(S166+R166)</f>
        <v>#DIV/0!</v>
      </c>
      <c r="AA166" s="1"/>
      <c r="AB166" s="132" t="s">
        <v>197</v>
      </c>
      <c r="AC166" s="106" t="s">
        <v>387</v>
      </c>
      <c r="AD166" s="133">
        <v>1</v>
      </c>
      <c r="AE166" s="14">
        <v>10.5</v>
      </c>
      <c r="AF166" s="80">
        <v>10</v>
      </c>
      <c r="AG166" s="27">
        <v>-0.5</v>
      </c>
      <c r="AH166" s="121">
        <v>1</v>
      </c>
      <c r="AI166" s="158">
        <v>-0.5</v>
      </c>
      <c r="AJ166" s="133">
        <v>143</v>
      </c>
      <c r="AK166" s="1"/>
      <c r="AL166" s="132" t="s">
        <v>197</v>
      </c>
      <c r="AM166" s="106" t="s">
        <v>387</v>
      </c>
      <c r="AN166" s="133">
        <v>1</v>
      </c>
      <c r="AO166" s="14">
        <v>10.5</v>
      </c>
      <c r="AP166" s="80">
        <v>10</v>
      </c>
      <c r="AQ166" s="27">
        <v>-0.5</v>
      </c>
      <c r="AR166" s="121">
        <v>1</v>
      </c>
      <c r="AS166" s="158">
        <v>-0.5</v>
      </c>
      <c r="AT166" s="104">
        <v>151</v>
      </c>
      <c r="AV166" s="132" t="s">
        <v>197</v>
      </c>
      <c r="AW166" s="106" t="s">
        <v>387</v>
      </c>
      <c r="AX166" s="133"/>
      <c r="AY166" s="14">
        <v>10.5</v>
      </c>
      <c r="AZ166" s="80">
        <v>10</v>
      </c>
      <c r="BA166" s="27">
        <v>-0.5</v>
      </c>
      <c r="BB166" s="121">
        <v>1</v>
      </c>
      <c r="BC166" s="158">
        <v>-0.5</v>
      </c>
      <c r="BD166" s="133">
        <v>123</v>
      </c>
      <c r="BF166" s="132" t="s">
        <v>197</v>
      </c>
      <c r="BG166" s="106" t="s">
        <v>387</v>
      </c>
      <c r="BH166" s="133"/>
      <c r="BI166" s="14">
        <v>10.5</v>
      </c>
      <c r="BJ166" s="80">
        <v>10</v>
      </c>
      <c r="BK166" s="27">
        <v>-0.5</v>
      </c>
      <c r="BL166" s="121">
        <v>1</v>
      </c>
      <c r="BM166" s="158">
        <v>-0.5</v>
      </c>
      <c r="BN166" s="89"/>
      <c r="BO166" s="132" t="s">
        <v>197</v>
      </c>
      <c r="BP166" s="106" t="s">
        <v>387</v>
      </c>
      <c r="BQ166" s="133"/>
      <c r="BR166" s="14">
        <v>10.5</v>
      </c>
      <c r="BS166" s="80">
        <v>10</v>
      </c>
      <c r="BT166" s="27">
        <v>-0.5</v>
      </c>
      <c r="BU166" s="121">
        <v>1</v>
      </c>
      <c r="BV166" s="158">
        <v>-0.5</v>
      </c>
      <c r="BW166" s="133">
        <v>127</v>
      </c>
      <c r="BX166" s="89"/>
      <c r="BY166" s="132" t="s">
        <v>197</v>
      </c>
      <c r="BZ166" s="106" t="s">
        <v>387</v>
      </c>
      <c r="CA166" s="133"/>
      <c r="CB166" s="14">
        <v>10.5</v>
      </c>
      <c r="CC166" s="80">
        <v>10</v>
      </c>
      <c r="CD166" s="27">
        <v>-0.5</v>
      </c>
      <c r="CE166" s="121">
        <v>1</v>
      </c>
      <c r="CF166" s="26">
        <v>-0.5</v>
      </c>
      <c r="CG166" s="133">
        <v>131</v>
      </c>
    </row>
    <row r="167" spans="1:85" x14ac:dyDescent="0.25">
      <c r="A167" s="130" t="s">
        <v>197</v>
      </c>
      <c r="B167" s="106" t="s">
        <v>198</v>
      </c>
      <c r="C167" s="134">
        <v>2</v>
      </c>
      <c r="D167" s="13">
        <v>9</v>
      </c>
      <c r="E167" s="18">
        <v>8.1111000000000004</v>
      </c>
      <c r="F167" s="52">
        <f>+E167-D167</f>
        <v>-0.88889999999999958</v>
      </c>
      <c r="G167" s="53">
        <v>3</v>
      </c>
      <c r="H167" s="284">
        <f>+F167*G167</f>
        <v>-2.6666999999999987</v>
      </c>
      <c r="I167" s="134">
        <v>27</v>
      </c>
      <c r="J167" s="134">
        <v>12</v>
      </c>
      <c r="K167" s="28">
        <f t="shared" si="33"/>
        <v>2.25</v>
      </c>
      <c r="L167" s="134">
        <v>24</v>
      </c>
      <c r="M167" s="134">
        <v>4</v>
      </c>
      <c r="N167" s="134">
        <v>2</v>
      </c>
      <c r="O167" s="134">
        <v>3</v>
      </c>
      <c r="P167" s="134">
        <v>1</v>
      </c>
      <c r="Q167" s="134">
        <v>3</v>
      </c>
      <c r="R167" s="134"/>
      <c r="S167" s="134">
        <v>2</v>
      </c>
      <c r="T167" s="134"/>
      <c r="U167" s="134"/>
      <c r="V167" s="134">
        <f t="shared" si="28"/>
        <v>39</v>
      </c>
      <c r="W167" s="32">
        <f t="shared" si="40"/>
        <v>0.8571428571428571</v>
      </c>
      <c r="X167" s="33">
        <f t="shared" si="30"/>
        <v>0.4</v>
      </c>
      <c r="Y167" s="33">
        <f t="shared" si="41"/>
        <v>0.25</v>
      </c>
      <c r="Z167" s="34">
        <f t="shared" si="42"/>
        <v>0</v>
      </c>
      <c r="AA167" s="1"/>
      <c r="AB167" s="132" t="s">
        <v>197</v>
      </c>
      <c r="AC167" s="106" t="s">
        <v>198</v>
      </c>
      <c r="AD167" s="133">
        <v>3</v>
      </c>
      <c r="AE167" s="7">
        <v>8.2539999999999996</v>
      </c>
      <c r="AF167" s="12">
        <v>8.1111000000000004</v>
      </c>
      <c r="AG167" s="147">
        <f>+AF167-AE167</f>
        <v>-0.14289999999999914</v>
      </c>
      <c r="AH167" s="121">
        <v>3</v>
      </c>
      <c r="AI167" s="158">
        <f>+AG167*AH167</f>
        <v>-0.42869999999999742</v>
      </c>
      <c r="AJ167" s="133">
        <v>89</v>
      </c>
      <c r="AK167" s="1"/>
      <c r="AL167" s="132" t="s">
        <v>197</v>
      </c>
      <c r="AM167" s="106" t="s">
        <v>198</v>
      </c>
      <c r="AN167" s="133">
        <v>3</v>
      </c>
      <c r="AO167" s="13">
        <v>8.4722000000000008</v>
      </c>
      <c r="AP167" s="18">
        <v>8.1111000000000004</v>
      </c>
      <c r="AQ167" s="52">
        <v>-0.36110000000000042</v>
      </c>
      <c r="AR167" s="53">
        <v>3</v>
      </c>
      <c r="AS167" s="159">
        <v>-1.0833000000000013</v>
      </c>
      <c r="AT167" s="134">
        <v>169</v>
      </c>
      <c r="AV167" s="132" t="s">
        <v>197</v>
      </c>
      <c r="AW167" s="106" t="s">
        <v>198</v>
      </c>
      <c r="AX167" s="133"/>
      <c r="AY167" s="7">
        <v>8.4722000000000008</v>
      </c>
      <c r="AZ167" s="12">
        <v>8.1111000000000004</v>
      </c>
      <c r="BA167" s="147">
        <v>-0.36110000000000042</v>
      </c>
      <c r="BB167" s="121">
        <v>3</v>
      </c>
      <c r="BC167" s="158">
        <v>-1.0833000000000013</v>
      </c>
      <c r="BD167" s="133">
        <v>138</v>
      </c>
      <c r="BF167" s="130" t="s">
        <v>197</v>
      </c>
      <c r="BG167" s="106" t="s">
        <v>198</v>
      </c>
      <c r="BH167" s="133"/>
      <c r="BI167" s="7">
        <v>8.4722000000000008</v>
      </c>
      <c r="BJ167" s="12">
        <v>8.1111000000000004</v>
      </c>
      <c r="BK167" s="147">
        <v>-0.36110000000000042</v>
      </c>
      <c r="BL167" s="121">
        <v>3</v>
      </c>
      <c r="BM167" s="158">
        <v>-1.0833000000000013</v>
      </c>
      <c r="BO167" s="130" t="s">
        <v>197</v>
      </c>
      <c r="BP167" s="106" t="s">
        <v>198</v>
      </c>
      <c r="BQ167" s="134">
        <v>1</v>
      </c>
      <c r="BR167" s="13">
        <v>8.4443999999999999</v>
      </c>
      <c r="BS167" s="18">
        <v>8.1111000000000004</v>
      </c>
      <c r="BT167" s="52">
        <v>-0.33329999999999949</v>
      </c>
      <c r="BU167" s="53">
        <v>3</v>
      </c>
      <c r="BV167" s="159">
        <v>-0.99989999999999846</v>
      </c>
      <c r="BW167" s="134">
        <v>137</v>
      </c>
      <c r="BY167" s="130" t="s">
        <v>197</v>
      </c>
      <c r="BZ167" s="106" t="s">
        <v>198</v>
      </c>
      <c r="CA167" s="134">
        <v>2</v>
      </c>
      <c r="CB167" s="13">
        <v>9</v>
      </c>
      <c r="CC167" s="18">
        <v>8.1111000000000004</v>
      </c>
      <c r="CD167" s="52">
        <f>+CC167-CB167</f>
        <v>-0.88889999999999958</v>
      </c>
      <c r="CE167" s="53">
        <v>3</v>
      </c>
      <c r="CF167" s="284">
        <f>+CD167*CE167</f>
        <v>-2.6666999999999987</v>
      </c>
      <c r="CG167" s="134">
        <v>175</v>
      </c>
    </row>
    <row r="168" spans="1:85" x14ac:dyDescent="0.25">
      <c r="A168" s="110" t="s">
        <v>200</v>
      </c>
      <c r="B168" s="111" t="s">
        <v>201</v>
      </c>
      <c r="C168" s="133"/>
      <c r="D168" s="9">
        <v>9.7777777777777786</v>
      </c>
      <c r="E168" s="12">
        <v>7</v>
      </c>
      <c r="F168" s="147">
        <v>-2.7777777777777786</v>
      </c>
      <c r="G168" s="121">
        <v>4</v>
      </c>
      <c r="H168" s="158">
        <v>-11.111111111111114</v>
      </c>
      <c r="I168" s="133">
        <v>4</v>
      </c>
      <c r="J168" s="133">
        <v>14</v>
      </c>
      <c r="K168" s="9">
        <f t="shared" si="33"/>
        <v>0.2857142857142857</v>
      </c>
      <c r="L168" s="133"/>
      <c r="M168" s="133">
        <v>4</v>
      </c>
      <c r="N168" s="133">
        <v>3</v>
      </c>
      <c r="O168" s="133">
        <v>7</v>
      </c>
      <c r="P168" s="133">
        <v>1</v>
      </c>
      <c r="Q168" s="133">
        <v>3</v>
      </c>
      <c r="R168" s="133"/>
      <c r="S168" s="133"/>
      <c r="T168" s="133"/>
      <c r="U168" s="133"/>
      <c r="V168" s="133">
        <f t="shared" si="28"/>
        <v>18</v>
      </c>
      <c r="W168" s="24">
        <f t="shared" si="40"/>
        <v>0</v>
      </c>
      <c r="X168" s="35">
        <f t="shared" si="30"/>
        <v>0.3</v>
      </c>
      <c r="Y168" s="35">
        <f t="shared" si="41"/>
        <v>0.25</v>
      </c>
      <c r="Z168" s="36" t="e">
        <f t="shared" si="42"/>
        <v>#DIV/0!</v>
      </c>
      <c r="AA168" s="1"/>
      <c r="AB168" s="110" t="s">
        <v>200</v>
      </c>
      <c r="AC168" s="111" t="s">
        <v>201</v>
      </c>
      <c r="AD168" s="133">
        <v>5</v>
      </c>
      <c r="AE168" s="9">
        <v>9.7777777777777786</v>
      </c>
      <c r="AF168" s="12">
        <v>7</v>
      </c>
      <c r="AG168" s="147">
        <v>-2.7777777777777786</v>
      </c>
      <c r="AH168" s="121">
        <v>4</v>
      </c>
      <c r="AI168" s="158">
        <v>-11.111111111111114</v>
      </c>
      <c r="AJ168" s="133">
        <v>211</v>
      </c>
      <c r="AK168" s="1"/>
      <c r="AL168" s="110" t="s">
        <v>200</v>
      </c>
      <c r="AM168" s="111" t="s">
        <v>201</v>
      </c>
      <c r="AN168" s="133">
        <v>5</v>
      </c>
      <c r="AO168" s="9">
        <v>9.7777777777777786</v>
      </c>
      <c r="AP168" s="12">
        <v>7</v>
      </c>
      <c r="AQ168" s="147">
        <v>-2.7777777777777786</v>
      </c>
      <c r="AR168" s="121">
        <v>4</v>
      </c>
      <c r="AS168" s="158">
        <v>-11.111111111111114</v>
      </c>
      <c r="AT168" s="104">
        <v>218</v>
      </c>
      <c r="AV168" s="110" t="s">
        <v>200</v>
      </c>
      <c r="AW168" s="111" t="s">
        <v>201</v>
      </c>
      <c r="AX168" s="133"/>
      <c r="AY168" s="9">
        <v>9.7777777777777786</v>
      </c>
      <c r="AZ168" s="12">
        <v>7</v>
      </c>
      <c r="BA168" s="147">
        <v>-2.7777777777777786</v>
      </c>
      <c r="BB168" s="121">
        <v>4</v>
      </c>
      <c r="BC168" s="158">
        <v>-11.111111111111114</v>
      </c>
      <c r="BD168" s="133">
        <v>177</v>
      </c>
      <c r="BF168" s="110" t="s">
        <v>200</v>
      </c>
      <c r="BG168" s="111" t="s">
        <v>201</v>
      </c>
      <c r="BH168" s="133"/>
      <c r="BI168" s="9">
        <v>9.7777777777777786</v>
      </c>
      <c r="BJ168" s="12">
        <v>7</v>
      </c>
      <c r="BK168" s="147">
        <v>-2.7777777777777786</v>
      </c>
      <c r="BL168" s="121">
        <v>4</v>
      </c>
      <c r="BM168" s="158">
        <v>-11.111111111111114</v>
      </c>
      <c r="BO168" s="110" t="s">
        <v>200</v>
      </c>
      <c r="BP168" s="111" t="s">
        <v>201</v>
      </c>
      <c r="BQ168" s="133"/>
      <c r="BR168" s="9">
        <v>9.7777777777777786</v>
      </c>
      <c r="BS168" s="12">
        <v>7</v>
      </c>
      <c r="BT168" s="147">
        <v>-2.7777777777777786</v>
      </c>
      <c r="BU168" s="121">
        <v>4</v>
      </c>
      <c r="BV168" s="158">
        <v>-11.111111111111114</v>
      </c>
      <c r="BW168" s="133">
        <v>188</v>
      </c>
      <c r="BY168" s="110" t="s">
        <v>200</v>
      </c>
      <c r="BZ168" s="111" t="s">
        <v>201</v>
      </c>
      <c r="CA168" s="133"/>
      <c r="CB168" s="9">
        <v>9.7777777777777786</v>
      </c>
      <c r="CC168" s="12">
        <v>7</v>
      </c>
      <c r="CD168" s="147">
        <v>-2.7777777777777786</v>
      </c>
      <c r="CE168" s="121">
        <v>4</v>
      </c>
      <c r="CF168" s="26">
        <v>-11.111111111111114</v>
      </c>
      <c r="CG168" s="133">
        <v>197</v>
      </c>
    </row>
    <row r="169" spans="1:85" x14ac:dyDescent="0.25">
      <c r="A169" s="109" t="s">
        <v>202</v>
      </c>
      <c r="B169" s="111" t="s">
        <v>203</v>
      </c>
      <c r="C169" s="133"/>
      <c r="D169" s="14">
        <v>7.5714285714285712</v>
      </c>
      <c r="E169" s="80">
        <v>7</v>
      </c>
      <c r="F169" s="180">
        <v>-0.57142857142857117</v>
      </c>
      <c r="G169" s="121">
        <v>4</v>
      </c>
      <c r="H169" s="158">
        <v>-2.2857142857142847</v>
      </c>
      <c r="I169" s="41">
        <v>3</v>
      </c>
      <c r="J169" s="133">
        <v>4</v>
      </c>
      <c r="K169" s="9">
        <f t="shared" si="33"/>
        <v>0.75</v>
      </c>
      <c r="L169" s="133">
        <v>1</v>
      </c>
      <c r="M169" s="133"/>
      <c r="N169" s="133">
        <v>2</v>
      </c>
      <c r="O169" s="133">
        <v>2</v>
      </c>
      <c r="P169" s="133"/>
      <c r="Q169" s="133"/>
      <c r="R169" s="133"/>
      <c r="S169" s="133"/>
      <c r="T169" s="133"/>
      <c r="U169" s="133"/>
      <c r="V169" s="133">
        <f t="shared" si="28"/>
        <v>5</v>
      </c>
      <c r="W169" s="24">
        <f t="shared" si="40"/>
        <v>1</v>
      </c>
      <c r="X169" s="35">
        <f t="shared" si="30"/>
        <v>0.5</v>
      </c>
      <c r="Y169" s="35" t="e">
        <f t="shared" si="41"/>
        <v>#DIV/0!</v>
      </c>
      <c r="Z169" s="36" t="e">
        <f t="shared" si="42"/>
        <v>#DIV/0!</v>
      </c>
      <c r="AA169" s="1"/>
      <c r="AB169" s="109" t="s">
        <v>202</v>
      </c>
      <c r="AC169" s="111" t="s">
        <v>203</v>
      </c>
      <c r="AD169" s="133">
        <v>1</v>
      </c>
      <c r="AE169" s="14">
        <v>7.5714285714285712</v>
      </c>
      <c r="AF169" s="80">
        <v>7</v>
      </c>
      <c r="AG169" s="27">
        <v>-0.57142857142857117</v>
      </c>
      <c r="AH169" s="121">
        <v>4</v>
      </c>
      <c r="AI169" s="158">
        <v>-2.2857142857142847</v>
      </c>
      <c r="AJ169" s="133">
        <v>181</v>
      </c>
      <c r="AK169" s="1"/>
      <c r="AL169" s="109" t="s">
        <v>202</v>
      </c>
      <c r="AM169" s="111" t="s">
        <v>203</v>
      </c>
      <c r="AN169" s="133">
        <v>1</v>
      </c>
      <c r="AO169" s="14">
        <v>7.5714285714285712</v>
      </c>
      <c r="AP169" s="80">
        <v>7</v>
      </c>
      <c r="AQ169" s="27">
        <v>-0.57142857142857117</v>
      </c>
      <c r="AR169" s="121">
        <v>4</v>
      </c>
      <c r="AS169" s="158">
        <v>-2.2857142857142847</v>
      </c>
      <c r="AT169" s="104">
        <v>188</v>
      </c>
      <c r="AV169" s="109" t="s">
        <v>202</v>
      </c>
      <c r="AW169" s="111" t="s">
        <v>203</v>
      </c>
      <c r="AX169" s="133"/>
      <c r="AY169" s="14">
        <v>7.5714285714285712</v>
      </c>
      <c r="AZ169" s="80">
        <v>7</v>
      </c>
      <c r="BA169" s="27">
        <v>-0.57142857142857117</v>
      </c>
      <c r="BB169" s="121">
        <v>4</v>
      </c>
      <c r="BC169" s="158">
        <v>-2.2857142857142847</v>
      </c>
      <c r="BD169" s="133">
        <v>148</v>
      </c>
      <c r="BF169" s="109" t="s">
        <v>202</v>
      </c>
      <c r="BG169" s="111" t="s">
        <v>203</v>
      </c>
      <c r="BH169" s="133"/>
      <c r="BI169" s="14">
        <v>7.5714285714285712</v>
      </c>
      <c r="BJ169" s="80">
        <v>7</v>
      </c>
      <c r="BK169" s="27">
        <v>-0.57142857142857117</v>
      </c>
      <c r="BL169" s="121">
        <v>4</v>
      </c>
      <c r="BM169" s="158">
        <v>-2.2857142857142847</v>
      </c>
      <c r="BO169" s="109" t="s">
        <v>202</v>
      </c>
      <c r="BP169" s="111" t="s">
        <v>203</v>
      </c>
      <c r="BQ169" s="133"/>
      <c r="BR169" s="14">
        <v>7.5714285714285712</v>
      </c>
      <c r="BS169" s="80">
        <v>7</v>
      </c>
      <c r="BT169" s="27">
        <v>-0.57142857142857117</v>
      </c>
      <c r="BU169" s="121">
        <v>4</v>
      </c>
      <c r="BV169" s="158">
        <v>-2.2857142857142847</v>
      </c>
      <c r="BW169" s="133">
        <v>154</v>
      </c>
      <c r="BY169" s="109" t="s">
        <v>202</v>
      </c>
      <c r="BZ169" s="111" t="s">
        <v>203</v>
      </c>
      <c r="CA169" s="133"/>
      <c r="CB169" s="14">
        <v>7.5714285714285712</v>
      </c>
      <c r="CC169" s="80">
        <v>7</v>
      </c>
      <c r="CD169" s="180">
        <v>-0.57142857142857117</v>
      </c>
      <c r="CE169" s="121">
        <v>4</v>
      </c>
      <c r="CF169" s="26">
        <v>-2.2857142857142847</v>
      </c>
      <c r="CG169" s="133">
        <v>162</v>
      </c>
    </row>
    <row r="170" spans="1:85" x14ac:dyDescent="0.25">
      <c r="A170" s="120" t="s">
        <v>202</v>
      </c>
      <c r="B170" s="111" t="s">
        <v>204</v>
      </c>
      <c r="C170" s="133"/>
      <c r="D170" s="12">
        <v>8.125</v>
      </c>
      <c r="E170" s="12">
        <v>8.125</v>
      </c>
      <c r="F170" s="147">
        <v>0</v>
      </c>
      <c r="G170" s="121">
        <v>3</v>
      </c>
      <c r="H170" s="158">
        <v>0</v>
      </c>
      <c r="I170" s="41">
        <v>1</v>
      </c>
      <c r="J170" s="133">
        <v>7</v>
      </c>
      <c r="K170" s="9">
        <f t="shared" si="33"/>
        <v>0.14285714285714285</v>
      </c>
      <c r="L170" s="133">
        <v>1</v>
      </c>
      <c r="M170" s="133">
        <v>5</v>
      </c>
      <c r="N170" s="133"/>
      <c r="O170" s="133">
        <v>1</v>
      </c>
      <c r="P170" s="133"/>
      <c r="Q170" s="133"/>
      <c r="R170" s="133"/>
      <c r="S170" s="133"/>
      <c r="T170" s="133"/>
      <c r="U170" s="133"/>
      <c r="V170" s="133">
        <f t="shared" si="28"/>
        <v>7</v>
      </c>
      <c r="W170" s="24">
        <f t="shared" si="40"/>
        <v>0.16666666666666666</v>
      </c>
      <c r="X170" s="35">
        <f t="shared" si="30"/>
        <v>0</v>
      </c>
      <c r="Y170" s="35" t="e">
        <f t="shared" si="41"/>
        <v>#DIV/0!</v>
      </c>
      <c r="Z170" s="36" t="e">
        <f t="shared" si="42"/>
        <v>#DIV/0!</v>
      </c>
      <c r="AA170" s="1"/>
      <c r="AB170" s="120" t="s">
        <v>202</v>
      </c>
      <c r="AC170" s="111" t="s">
        <v>204</v>
      </c>
      <c r="AD170" s="133">
        <v>1</v>
      </c>
      <c r="AE170" s="12">
        <v>8.125</v>
      </c>
      <c r="AF170" s="12">
        <v>8.125</v>
      </c>
      <c r="AG170" s="147">
        <v>0</v>
      </c>
      <c r="AH170" s="121">
        <v>3</v>
      </c>
      <c r="AI170" s="158">
        <v>0</v>
      </c>
      <c r="AJ170" s="133">
        <v>89</v>
      </c>
      <c r="AK170" s="1"/>
      <c r="AL170" s="120" t="s">
        <v>202</v>
      </c>
      <c r="AM170" s="111" t="s">
        <v>204</v>
      </c>
      <c r="AN170" s="133">
        <v>1</v>
      </c>
      <c r="AO170" s="12">
        <v>8.125</v>
      </c>
      <c r="AP170" s="12">
        <v>8.125</v>
      </c>
      <c r="AQ170" s="147">
        <v>0</v>
      </c>
      <c r="AR170" s="121">
        <v>3</v>
      </c>
      <c r="AS170" s="158">
        <v>0</v>
      </c>
      <c r="AT170" s="104">
        <v>92</v>
      </c>
      <c r="AV170" s="120" t="s">
        <v>202</v>
      </c>
      <c r="AW170" s="111" t="s">
        <v>204</v>
      </c>
      <c r="AX170" s="133"/>
      <c r="AY170" s="12">
        <v>8.125</v>
      </c>
      <c r="AZ170" s="12">
        <v>8.125</v>
      </c>
      <c r="BA170" s="147">
        <v>0</v>
      </c>
      <c r="BB170" s="121">
        <v>3</v>
      </c>
      <c r="BC170" s="158">
        <v>0</v>
      </c>
      <c r="BD170" s="133">
        <v>81</v>
      </c>
      <c r="BF170" s="120" t="s">
        <v>202</v>
      </c>
      <c r="BG170" s="111" t="s">
        <v>204</v>
      </c>
      <c r="BH170" s="133"/>
      <c r="BI170" s="12">
        <v>8.125</v>
      </c>
      <c r="BJ170" s="12">
        <v>8.125</v>
      </c>
      <c r="BK170" s="147">
        <v>0</v>
      </c>
      <c r="BL170" s="121">
        <v>3</v>
      </c>
      <c r="BM170" s="158">
        <v>0</v>
      </c>
      <c r="BO170" s="120" t="s">
        <v>202</v>
      </c>
      <c r="BP170" s="111" t="s">
        <v>204</v>
      </c>
      <c r="BQ170" s="133"/>
      <c r="BR170" s="12">
        <v>8.125</v>
      </c>
      <c r="BS170" s="12">
        <v>8.125</v>
      </c>
      <c r="BT170" s="147">
        <v>0</v>
      </c>
      <c r="BU170" s="121">
        <v>3</v>
      </c>
      <c r="BV170" s="158">
        <v>0</v>
      </c>
      <c r="BW170" s="133">
        <v>85</v>
      </c>
      <c r="BY170" s="120" t="s">
        <v>202</v>
      </c>
      <c r="BZ170" s="111" t="s">
        <v>204</v>
      </c>
      <c r="CA170" s="133"/>
      <c r="CB170" s="12">
        <v>8.125</v>
      </c>
      <c r="CC170" s="12">
        <v>8.125</v>
      </c>
      <c r="CD170" s="147">
        <v>0</v>
      </c>
      <c r="CE170" s="121">
        <v>3</v>
      </c>
      <c r="CF170" s="26">
        <v>0</v>
      </c>
      <c r="CG170" s="133">
        <v>84</v>
      </c>
    </row>
    <row r="171" spans="1:85" x14ac:dyDescent="0.25">
      <c r="A171" s="120" t="s">
        <v>202</v>
      </c>
      <c r="B171" s="106" t="s">
        <v>114</v>
      </c>
      <c r="C171" s="133">
        <v>2</v>
      </c>
      <c r="D171" s="7">
        <v>10.166666666666668</v>
      </c>
      <c r="E171" s="12">
        <v>8.8888999999999996</v>
      </c>
      <c r="F171" s="147">
        <v>-1.2777666666666683</v>
      </c>
      <c r="G171" s="121">
        <v>2</v>
      </c>
      <c r="H171" s="26">
        <v>-2.5555333333333365</v>
      </c>
      <c r="I171" s="41">
        <v>14</v>
      </c>
      <c r="J171" s="133">
        <v>18</v>
      </c>
      <c r="K171" s="9">
        <f t="shared" si="33"/>
        <v>0.77777777777777779</v>
      </c>
      <c r="L171" s="133">
        <v>3</v>
      </c>
      <c r="M171" s="133">
        <v>2</v>
      </c>
      <c r="N171" s="133">
        <v>6</v>
      </c>
      <c r="O171" s="133">
        <v>6</v>
      </c>
      <c r="P171" s="133">
        <v>2</v>
      </c>
      <c r="Q171" s="133">
        <v>8</v>
      </c>
      <c r="R171" s="133">
        <v>3</v>
      </c>
      <c r="S171" s="133">
        <v>2</v>
      </c>
      <c r="T171" s="133"/>
      <c r="U171" s="133"/>
      <c r="V171" s="133">
        <f t="shared" si="28"/>
        <v>32</v>
      </c>
      <c r="W171" s="24">
        <f t="shared" si="40"/>
        <v>0.6</v>
      </c>
      <c r="X171" s="35">
        <f t="shared" si="30"/>
        <v>0.5</v>
      </c>
      <c r="Y171" s="35">
        <f t="shared" si="41"/>
        <v>0.2</v>
      </c>
      <c r="Z171" s="36">
        <f t="shared" si="42"/>
        <v>0.6</v>
      </c>
      <c r="AA171" s="1"/>
      <c r="AB171" s="120" t="s">
        <v>202</v>
      </c>
      <c r="AC171" s="106" t="s">
        <v>114</v>
      </c>
      <c r="AD171" s="133">
        <v>7</v>
      </c>
      <c r="AE171" s="7">
        <v>8.3333333333333339</v>
      </c>
      <c r="AF171" s="12">
        <v>8.8888999999999996</v>
      </c>
      <c r="AG171" s="147">
        <v>0.55556666666666565</v>
      </c>
      <c r="AH171" s="121">
        <v>2</v>
      </c>
      <c r="AI171" s="158">
        <v>1.1111333333333313</v>
      </c>
      <c r="AJ171" s="133">
        <v>62</v>
      </c>
      <c r="AK171" s="1"/>
      <c r="AL171" s="120" t="s">
        <v>202</v>
      </c>
      <c r="AM171" s="106" t="s">
        <v>114</v>
      </c>
      <c r="AN171" s="133">
        <v>7</v>
      </c>
      <c r="AO171" s="7">
        <v>8.3333333333333339</v>
      </c>
      <c r="AP171" s="12">
        <v>8.8888999999999996</v>
      </c>
      <c r="AQ171" s="147">
        <v>0.55556666666666565</v>
      </c>
      <c r="AR171" s="121">
        <v>2</v>
      </c>
      <c r="AS171" s="158">
        <v>1.1111333333333313</v>
      </c>
      <c r="AT171" s="104">
        <v>63</v>
      </c>
      <c r="AV171" s="120" t="s">
        <v>202</v>
      </c>
      <c r="AW171" s="106" t="s">
        <v>114</v>
      </c>
      <c r="AX171" s="133"/>
      <c r="AY171" s="7">
        <v>8.3333333333333339</v>
      </c>
      <c r="AZ171" s="12">
        <v>8.8888999999999996</v>
      </c>
      <c r="BA171" s="147">
        <v>0.55556666666666565</v>
      </c>
      <c r="BB171" s="121">
        <v>2</v>
      </c>
      <c r="BC171" s="158">
        <v>1.1111333333333313</v>
      </c>
      <c r="BD171" s="133">
        <v>56</v>
      </c>
      <c r="BF171" s="120" t="s">
        <v>202</v>
      </c>
      <c r="BG171" s="106" t="s">
        <v>114</v>
      </c>
      <c r="BH171" s="104">
        <v>2</v>
      </c>
      <c r="BI171" s="13">
        <v>10.166666666666668</v>
      </c>
      <c r="BJ171" s="18">
        <v>8.8888999999999996</v>
      </c>
      <c r="BK171" s="52">
        <v>-1.2777666666666683</v>
      </c>
      <c r="BL171" s="53">
        <v>2</v>
      </c>
      <c r="BM171" s="218">
        <v>-2.5555333333333365</v>
      </c>
      <c r="BO171" s="120" t="s">
        <v>202</v>
      </c>
      <c r="BP171" s="106" t="s">
        <v>114</v>
      </c>
      <c r="BQ171" s="104">
        <v>2</v>
      </c>
      <c r="BR171" s="7">
        <v>10.166666666666668</v>
      </c>
      <c r="BS171" s="12">
        <v>8.8888999999999996</v>
      </c>
      <c r="BT171" s="147">
        <v>-1.2777666666666683</v>
      </c>
      <c r="BU171" s="121">
        <v>2</v>
      </c>
      <c r="BV171" s="26">
        <v>-2.5555333333333365</v>
      </c>
      <c r="BW171" s="133">
        <v>161</v>
      </c>
      <c r="BY171" s="120" t="s">
        <v>202</v>
      </c>
      <c r="BZ171" s="106" t="s">
        <v>114</v>
      </c>
      <c r="CA171" s="133">
        <v>2</v>
      </c>
      <c r="CB171" s="7">
        <v>10.166666666666668</v>
      </c>
      <c r="CC171" s="12">
        <v>8.8888999999999996</v>
      </c>
      <c r="CD171" s="147">
        <v>-1.2777666666666683</v>
      </c>
      <c r="CE171" s="121">
        <v>2</v>
      </c>
      <c r="CF171" s="26">
        <v>-2.5555333333333365</v>
      </c>
      <c r="CG171" s="133">
        <v>171</v>
      </c>
    </row>
    <row r="172" spans="1:85" s="89" customFormat="1" x14ac:dyDescent="0.25">
      <c r="A172" s="105" t="s">
        <v>205</v>
      </c>
      <c r="B172" s="106" t="s">
        <v>206</v>
      </c>
      <c r="C172" s="133"/>
      <c r="D172" s="7">
        <v>5.5</v>
      </c>
      <c r="E172" s="12">
        <v>5</v>
      </c>
      <c r="F172" s="147">
        <v>-0.5</v>
      </c>
      <c r="G172" s="121">
        <v>6</v>
      </c>
      <c r="H172" s="158">
        <v>-3</v>
      </c>
      <c r="I172" s="41">
        <v>13</v>
      </c>
      <c r="J172" s="133">
        <v>1</v>
      </c>
      <c r="K172" s="9">
        <f t="shared" si="33"/>
        <v>13</v>
      </c>
      <c r="L172" s="133">
        <v>13</v>
      </c>
      <c r="M172" s="133"/>
      <c r="N172" s="133"/>
      <c r="O172" s="133">
        <v>1</v>
      </c>
      <c r="P172" s="133"/>
      <c r="Q172" s="133"/>
      <c r="R172" s="133"/>
      <c r="S172" s="133"/>
      <c r="T172" s="133"/>
      <c r="U172" s="133"/>
      <c r="V172" s="133">
        <f t="shared" si="28"/>
        <v>14</v>
      </c>
      <c r="W172" s="24">
        <f t="shared" si="40"/>
        <v>1</v>
      </c>
      <c r="X172" s="35">
        <f t="shared" si="30"/>
        <v>0</v>
      </c>
      <c r="Y172" s="35" t="e">
        <f t="shared" si="41"/>
        <v>#DIV/0!</v>
      </c>
      <c r="Z172" s="36" t="e">
        <f t="shared" si="42"/>
        <v>#DIV/0!</v>
      </c>
      <c r="AA172" s="1"/>
      <c r="AB172" s="105" t="s">
        <v>205</v>
      </c>
      <c r="AC172" s="106" t="s">
        <v>206</v>
      </c>
      <c r="AD172" s="133">
        <v>1</v>
      </c>
      <c r="AE172" s="7">
        <v>5.5</v>
      </c>
      <c r="AF172" s="12">
        <v>5</v>
      </c>
      <c r="AG172" s="147">
        <v>-0.5</v>
      </c>
      <c r="AH172" s="121">
        <v>6</v>
      </c>
      <c r="AI172" s="158">
        <v>-3</v>
      </c>
      <c r="AJ172" s="133">
        <v>194</v>
      </c>
      <c r="AK172" s="1"/>
      <c r="AL172" s="105" t="s">
        <v>205</v>
      </c>
      <c r="AM172" s="106" t="s">
        <v>206</v>
      </c>
      <c r="AN172" s="133">
        <v>1</v>
      </c>
      <c r="AO172" s="7">
        <v>5.5</v>
      </c>
      <c r="AP172" s="12">
        <v>5</v>
      </c>
      <c r="AQ172" s="147">
        <v>-0.5</v>
      </c>
      <c r="AR172" s="121">
        <v>6</v>
      </c>
      <c r="AS172" s="158">
        <v>-3</v>
      </c>
      <c r="AT172" s="104">
        <v>201</v>
      </c>
      <c r="AU172"/>
      <c r="AV172" s="105" t="s">
        <v>205</v>
      </c>
      <c r="AW172" s="106" t="s">
        <v>206</v>
      </c>
      <c r="AX172" s="133"/>
      <c r="AY172" s="7">
        <v>5.5</v>
      </c>
      <c r="AZ172" s="12">
        <v>5</v>
      </c>
      <c r="BA172" s="147">
        <v>-0.5</v>
      </c>
      <c r="BB172" s="121">
        <v>6</v>
      </c>
      <c r="BC172" s="158">
        <v>-3</v>
      </c>
      <c r="BD172" s="133">
        <v>160</v>
      </c>
      <c r="BE172"/>
      <c r="BF172" s="105" t="s">
        <v>205</v>
      </c>
      <c r="BG172" s="106" t="s">
        <v>206</v>
      </c>
      <c r="BH172" s="133"/>
      <c r="BI172" s="7">
        <v>5.5</v>
      </c>
      <c r="BJ172" s="12">
        <v>5</v>
      </c>
      <c r="BK172" s="147">
        <v>-0.5</v>
      </c>
      <c r="BL172" s="121">
        <v>6</v>
      </c>
      <c r="BM172" s="158">
        <v>-3</v>
      </c>
      <c r="BN172"/>
      <c r="BO172" s="105" t="s">
        <v>205</v>
      </c>
      <c r="BP172" s="106" t="s">
        <v>206</v>
      </c>
      <c r="BQ172" s="133"/>
      <c r="BR172" s="7">
        <v>5.5</v>
      </c>
      <c r="BS172" s="12">
        <v>5</v>
      </c>
      <c r="BT172" s="147">
        <v>-0.5</v>
      </c>
      <c r="BU172" s="121">
        <v>6</v>
      </c>
      <c r="BV172" s="158">
        <v>-3</v>
      </c>
      <c r="BW172" s="133">
        <v>166</v>
      </c>
      <c r="BX172"/>
      <c r="BY172" s="105" t="s">
        <v>205</v>
      </c>
      <c r="BZ172" s="106" t="s">
        <v>206</v>
      </c>
      <c r="CA172" s="133"/>
      <c r="CB172" s="7">
        <v>5.5</v>
      </c>
      <c r="CC172" s="12">
        <v>5</v>
      </c>
      <c r="CD172" s="147">
        <v>-0.5</v>
      </c>
      <c r="CE172" s="121">
        <v>6</v>
      </c>
      <c r="CF172" s="26">
        <v>-3</v>
      </c>
      <c r="CG172" s="133">
        <v>178</v>
      </c>
    </row>
    <row r="173" spans="1:85" x14ac:dyDescent="0.25">
      <c r="A173" s="123" t="s">
        <v>207</v>
      </c>
      <c r="B173" s="106" t="s">
        <v>47</v>
      </c>
      <c r="C173" s="133"/>
      <c r="D173" s="7">
        <v>7.875</v>
      </c>
      <c r="E173" s="12">
        <v>8</v>
      </c>
      <c r="F173" s="147">
        <v>0.125</v>
      </c>
      <c r="G173" s="121">
        <v>3</v>
      </c>
      <c r="H173" s="158">
        <v>0.375</v>
      </c>
      <c r="I173" s="41">
        <v>19</v>
      </c>
      <c r="J173" s="133">
        <v>15</v>
      </c>
      <c r="K173" s="9">
        <f t="shared" si="33"/>
        <v>1.2666666666666666</v>
      </c>
      <c r="L173" s="133">
        <v>11</v>
      </c>
      <c r="M173" s="133">
        <v>9</v>
      </c>
      <c r="N173" s="133">
        <v>5</v>
      </c>
      <c r="O173" s="133">
        <v>4</v>
      </c>
      <c r="P173" s="133">
        <v>3</v>
      </c>
      <c r="Q173" s="133">
        <v>2</v>
      </c>
      <c r="R173" s="133"/>
      <c r="S173" s="133"/>
      <c r="T173" s="133"/>
      <c r="U173" s="133"/>
      <c r="V173" s="133">
        <f t="shared" si="28"/>
        <v>34</v>
      </c>
      <c r="W173" s="24">
        <f t="shared" si="40"/>
        <v>0.55000000000000004</v>
      </c>
      <c r="X173" s="35">
        <f t="shared" si="30"/>
        <v>0.55555555555555558</v>
      </c>
      <c r="Y173" s="35">
        <f t="shared" si="41"/>
        <v>0.6</v>
      </c>
      <c r="Z173" s="36" t="e">
        <f t="shared" si="42"/>
        <v>#DIV/0!</v>
      </c>
      <c r="AA173" s="1"/>
      <c r="AB173" s="123" t="s">
        <v>207</v>
      </c>
      <c r="AC173" s="106" t="s">
        <v>47</v>
      </c>
      <c r="AD173" s="133">
        <v>6</v>
      </c>
      <c r="AE173" s="7">
        <v>7.875</v>
      </c>
      <c r="AF173" s="12">
        <v>8</v>
      </c>
      <c r="AG173" s="147">
        <v>0.125</v>
      </c>
      <c r="AH173" s="121">
        <v>3</v>
      </c>
      <c r="AI173" s="158">
        <v>0.375</v>
      </c>
      <c r="AJ173" s="133">
        <v>80</v>
      </c>
      <c r="AK173" s="1"/>
      <c r="AL173" s="123" t="s">
        <v>207</v>
      </c>
      <c r="AM173" s="106" t="s">
        <v>47</v>
      </c>
      <c r="AN173" s="133">
        <v>6</v>
      </c>
      <c r="AO173" s="7">
        <v>7.875</v>
      </c>
      <c r="AP173" s="12">
        <v>8</v>
      </c>
      <c r="AQ173" s="147">
        <v>0.125</v>
      </c>
      <c r="AR173" s="121">
        <v>3</v>
      </c>
      <c r="AS173" s="158">
        <v>0.375</v>
      </c>
      <c r="AT173" s="104">
        <v>83</v>
      </c>
      <c r="AV173" s="123" t="s">
        <v>207</v>
      </c>
      <c r="AW173" s="106" t="s">
        <v>47</v>
      </c>
      <c r="AX173" s="133"/>
      <c r="AY173" s="7">
        <v>7.875</v>
      </c>
      <c r="AZ173" s="12">
        <v>8</v>
      </c>
      <c r="BA173" s="147">
        <v>0.125</v>
      </c>
      <c r="BB173" s="121">
        <v>3</v>
      </c>
      <c r="BC173" s="158">
        <v>0.375</v>
      </c>
      <c r="BD173" s="133">
        <v>73</v>
      </c>
      <c r="BF173" s="123" t="s">
        <v>207</v>
      </c>
      <c r="BG173" s="106" t="s">
        <v>47</v>
      </c>
      <c r="BH173" s="133"/>
      <c r="BI173" s="7">
        <v>7.875</v>
      </c>
      <c r="BJ173" s="12">
        <v>8</v>
      </c>
      <c r="BK173" s="147">
        <v>0.125</v>
      </c>
      <c r="BL173" s="121">
        <v>3</v>
      </c>
      <c r="BM173" s="158">
        <v>0.375</v>
      </c>
      <c r="BO173" s="123" t="s">
        <v>207</v>
      </c>
      <c r="BP173" s="106" t="s">
        <v>47</v>
      </c>
      <c r="BQ173" s="133"/>
      <c r="BR173" s="7">
        <v>7.875</v>
      </c>
      <c r="BS173" s="12">
        <v>8</v>
      </c>
      <c r="BT173" s="147">
        <v>0.125</v>
      </c>
      <c r="BU173" s="121">
        <v>3</v>
      </c>
      <c r="BV173" s="158">
        <v>0.375</v>
      </c>
      <c r="BW173" s="133">
        <v>77</v>
      </c>
      <c r="BY173" s="123" t="s">
        <v>207</v>
      </c>
      <c r="BZ173" s="106" t="s">
        <v>47</v>
      </c>
      <c r="CA173" s="133"/>
      <c r="CB173" s="7">
        <v>7.875</v>
      </c>
      <c r="CC173" s="12">
        <v>8</v>
      </c>
      <c r="CD173" s="147">
        <v>0.125</v>
      </c>
      <c r="CE173" s="121">
        <v>3</v>
      </c>
      <c r="CF173" s="26">
        <v>0.375</v>
      </c>
      <c r="CG173" s="133">
        <v>75</v>
      </c>
    </row>
    <row r="174" spans="1:85" x14ac:dyDescent="0.25">
      <c r="A174" s="116" t="s">
        <v>207</v>
      </c>
      <c r="B174" s="106" t="s">
        <v>208</v>
      </c>
      <c r="C174" s="133"/>
      <c r="D174" s="10">
        <v>6.5</v>
      </c>
      <c r="E174" s="80">
        <v>7</v>
      </c>
      <c r="F174" s="27">
        <v>0.5</v>
      </c>
      <c r="G174" s="121">
        <v>4</v>
      </c>
      <c r="H174" s="158">
        <v>2</v>
      </c>
      <c r="I174" s="41">
        <v>2</v>
      </c>
      <c r="J174" s="133">
        <v>2</v>
      </c>
      <c r="K174" s="9">
        <f t="shared" si="33"/>
        <v>1</v>
      </c>
      <c r="L174" s="133"/>
      <c r="M174" s="133">
        <v>1</v>
      </c>
      <c r="N174" s="133">
        <v>1</v>
      </c>
      <c r="O174" s="133"/>
      <c r="P174" s="133"/>
      <c r="Q174" s="133">
        <v>1</v>
      </c>
      <c r="R174" s="133">
        <v>1</v>
      </c>
      <c r="S174" s="133"/>
      <c r="T174" s="133"/>
      <c r="U174" s="133"/>
      <c r="V174" s="133">
        <f t="shared" si="28"/>
        <v>4</v>
      </c>
      <c r="W174" s="24">
        <f t="shared" si="40"/>
        <v>0</v>
      </c>
      <c r="X174" s="35">
        <f t="shared" si="30"/>
        <v>1</v>
      </c>
      <c r="Y174" s="35">
        <f t="shared" si="41"/>
        <v>0</v>
      </c>
      <c r="Z174" s="36">
        <f t="shared" si="42"/>
        <v>1</v>
      </c>
      <c r="AA174" s="1"/>
      <c r="AB174" s="116" t="s">
        <v>207</v>
      </c>
      <c r="AC174" s="106" t="s">
        <v>208</v>
      </c>
      <c r="AD174" s="133">
        <v>1</v>
      </c>
      <c r="AE174" s="10">
        <v>6.5</v>
      </c>
      <c r="AF174" s="80">
        <v>7</v>
      </c>
      <c r="AG174" s="27">
        <v>0.5</v>
      </c>
      <c r="AH174" s="121">
        <v>4</v>
      </c>
      <c r="AI174" s="158">
        <v>2</v>
      </c>
      <c r="AJ174" s="133">
        <v>38</v>
      </c>
      <c r="AK174" s="1"/>
      <c r="AL174" s="116" t="s">
        <v>207</v>
      </c>
      <c r="AM174" s="106" t="s">
        <v>208</v>
      </c>
      <c r="AN174" s="133">
        <v>1</v>
      </c>
      <c r="AO174" s="10">
        <v>6.5</v>
      </c>
      <c r="AP174" s="80">
        <v>7</v>
      </c>
      <c r="AQ174" s="27">
        <v>0.5</v>
      </c>
      <c r="AR174" s="121">
        <v>4</v>
      </c>
      <c r="AS174" s="158">
        <v>2</v>
      </c>
      <c r="AT174" s="104">
        <v>38</v>
      </c>
      <c r="AV174" s="116" t="s">
        <v>207</v>
      </c>
      <c r="AW174" s="106" t="s">
        <v>208</v>
      </c>
      <c r="AX174" s="133"/>
      <c r="AY174" s="10">
        <v>6.5</v>
      </c>
      <c r="AZ174" s="80">
        <v>7</v>
      </c>
      <c r="BA174" s="27">
        <v>0.5</v>
      </c>
      <c r="BB174" s="121">
        <v>4</v>
      </c>
      <c r="BC174" s="158">
        <v>2</v>
      </c>
      <c r="BD174" s="133">
        <v>38</v>
      </c>
      <c r="BF174" s="116" t="s">
        <v>207</v>
      </c>
      <c r="BG174" s="106" t="s">
        <v>208</v>
      </c>
      <c r="BH174" s="133"/>
      <c r="BI174" s="10">
        <v>6.5</v>
      </c>
      <c r="BJ174" s="80">
        <v>7</v>
      </c>
      <c r="BK174" s="27">
        <v>0.5</v>
      </c>
      <c r="BL174" s="121">
        <v>4</v>
      </c>
      <c r="BM174" s="158">
        <v>2</v>
      </c>
      <c r="BO174" s="116" t="s">
        <v>207</v>
      </c>
      <c r="BP174" s="106" t="s">
        <v>208</v>
      </c>
      <c r="BQ174" s="133"/>
      <c r="BR174" s="10">
        <v>6.5</v>
      </c>
      <c r="BS174" s="80">
        <v>7</v>
      </c>
      <c r="BT174" s="27">
        <v>0.5</v>
      </c>
      <c r="BU174" s="121">
        <v>4</v>
      </c>
      <c r="BV174" s="158">
        <v>2</v>
      </c>
      <c r="BW174" s="133">
        <v>38</v>
      </c>
      <c r="BY174" s="116" t="s">
        <v>207</v>
      </c>
      <c r="BZ174" s="106" t="s">
        <v>208</v>
      </c>
      <c r="CA174" s="133"/>
      <c r="CB174" s="10">
        <v>6.5</v>
      </c>
      <c r="CC174" s="80">
        <v>7</v>
      </c>
      <c r="CD174" s="27">
        <v>0.5</v>
      </c>
      <c r="CE174" s="121">
        <v>4</v>
      </c>
      <c r="CF174" s="26">
        <v>2</v>
      </c>
      <c r="CG174" s="133">
        <v>39</v>
      </c>
    </row>
    <row r="175" spans="1:85" x14ac:dyDescent="0.25">
      <c r="A175" s="114" t="s">
        <v>207</v>
      </c>
      <c r="B175" s="106" t="s">
        <v>209</v>
      </c>
      <c r="C175" s="133"/>
      <c r="D175" s="7">
        <v>10.222222222222221</v>
      </c>
      <c r="E175" s="12">
        <v>10.222222222222221</v>
      </c>
      <c r="F175" s="147">
        <v>0</v>
      </c>
      <c r="G175" s="121">
        <v>1</v>
      </c>
      <c r="H175" s="158">
        <v>0</v>
      </c>
      <c r="I175" s="41"/>
      <c r="J175" s="133">
        <v>23</v>
      </c>
      <c r="K175" s="9">
        <f t="shared" si="33"/>
        <v>0</v>
      </c>
      <c r="L175" s="133"/>
      <c r="M175" s="133">
        <v>21</v>
      </c>
      <c r="N175" s="133"/>
      <c r="O175" s="133">
        <v>2</v>
      </c>
      <c r="P175" s="133"/>
      <c r="Q175" s="133"/>
      <c r="R175" s="133"/>
      <c r="S175" s="133"/>
      <c r="T175" s="133"/>
      <c r="U175" s="133"/>
      <c r="V175" s="133">
        <f t="shared" si="28"/>
        <v>23</v>
      </c>
      <c r="W175" s="24">
        <f t="shared" si="40"/>
        <v>0</v>
      </c>
      <c r="X175" s="35">
        <f t="shared" si="30"/>
        <v>0</v>
      </c>
      <c r="Y175" s="35" t="e">
        <f t="shared" si="41"/>
        <v>#DIV/0!</v>
      </c>
      <c r="Z175" s="36" t="e">
        <f t="shared" si="42"/>
        <v>#DIV/0!</v>
      </c>
      <c r="AA175" s="1"/>
      <c r="AB175" s="114" t="s">
        <v>207</v>
      </c>
      <c r="AC175" s="106" t="s">
        <v>209</v>
      </c>
      <c r="AD175" s="133">
        <v>4</v>
      </c>
      <c r="AE175" s="7">
        <v>10.222222222222221</v>
      </c>
      <c r="AF175" s="12">
        <v>10.222222222222221</v>
      </c>
      <c r="AG175" s="147">
        <v>0</v>
      </c>
      <c r="AH175" s="121">
        <v>1</v>
      </c>
      <c r="AI175" s="158">
        <v>0</v>
      </c>
      <c r="AJ175" s="133">
        <v>89</v>
      </c>
      <c r="AK175" s="1"/>
      <c r="AL175" s="114" t="s">
        <v>207</v>
      </c>
      <c r="AM175" s="106" t="s">
        <v>209</v>
      </c>
      <c r="AN175" s="133">
        <v>4</v>
      </c>
      <c r="AO175" s="7">
        <v>10.222222222222221</v>
      </c>
      <c r="AP175" s="12">
        <v>10.222222222222221</v>
      </c>
      <c r="AQ175" s="147">
        <v>0</v>
      </c>
      <c r="AR175" s="121">
        <v>1</v>
      </c>
      <c r="AS175" s="158">
        <v>0</v>
      </c>
      <c r="AT175" s="104">
        <v>92</v>
      </c>
      <c r="AV175" s="114" t="s">
        <v>207</v>
      </c>
      <c r="AW175" s="106" t="s">
        <v>209</v>
      </c>
      <c r="AX175" s="133"/>
      <c r="AY175" s="7">
        <v>10.222222222222221</v>
      </c>
      <c r="AZ175" s="12">
        <v>10.222222222222221</v>
      </c>
      <c r="BA175" s="147">
        <v>0</v>
      </c>
      <c r="BB175" s="121">
        <v>1</v>
      </c>
      <c r="BC175" s="158">
        <v>0</v>
      </c>
      <c r="BD175" s="133">
        <v>81</v>
      </c>
      <c r="BF175" s="114" t="s">
        <v>207</v>
      </c>
      <c r="BG175" s="106" t="s">
        <v>209</v>
      </c>
      <c r="BH175" s="133"/>
      <c r="BI175" s="7">
        <v>10.222222222222221</v>
      </c>
      <c r="BJ175" s="12">
        <v>10.222222222222221</v>
      </c>
      <c r="BK175" s="147">
        <v>0</v>
      </c>
      <c r="BL175" s="121">
        <v>1</v>
      </c>
      <c r="BM175" s="158">
        <v>0</v>
      </c>
      <c r="BO175" s="114" t="s">
        <v>207</v>
      </c>
      <c r="BP175" s="106" t="s">
        <v>209</v>
      </c>
      <c r="BQ175" s="133"/>
      <c r="BR175" s="7">
        <v>10.222222222222221</v>
      </c>
      <c r="BS175" s="12">
        <v>10.222222222222221</v>
      </c>
      <c r="BT175" s="147">
        <v>0</v>
      </c>
      <c r="BU175" s="121">
        <v>1</v>
      </c>
      <c r="BV175" s="158">
        <v>0</v>
      </c>
      <c r="BW175" s="133">
        <v>85</v>
      </c>
      <c r="BY175" s="114" t="s">
        <v>207</v>
      </c>
      <c r="BZ175" s="106" t="s">
        <v>209</v>
      </c>
      <c r="CA175" s="133"/>
      <c r="CB175" s="7">
        <v>10.222222222222221</v>
      </c>
      <c r="CC175" s="12">
        <v>10.222222222222221</v>
      </c>
      <c r="CD175" s="147">
        <v>0</v>
      </c>
      <c r="CE175" s="121">
        <v>1</v>
      </c>
      <c r="CF175" s="26">
        <v>0</v>
      </c>
      <c r="CG175" s="133">
        <v>84</v>
      </c>
    </row>
    <row r="176" spans="1:85" x14ac:dyDescent="0.25">
      <c r="A176" s="120" t="s">
        <v>210</v>
      </c>
      <c r="B176" s="111" t="s">
        <v>83</v>
      </c>
      <c r="C176" s="133"/>
      <c r="D176" s="7">
        <v>8</v>
      </c>
      <c r="E176" s="12">
        <v>7.5</v>
      </c>
      <c r="F176" s="147">
        <v>-0.5</v>
      </c>
      <c r="G176" s="121">
        <v>4</v>
      </c>
      <c r="H176" s="158">
        <v>-2</v>
      </c>
      <c r="I176" s="41">
        <v>1</v>
      </c>
      <c r="J176" s="133">
        <v>12</v>
      </c>
      <c r="K176" s="9">
        <f t="shared" si="33"/>
        <v>8.3333333333333329E-2</v>
      </c>
      <c r="L176" s="133">
        <v>1</v>
      </c>
      <c r="M176" s="133">
        <v>3</v>
      </c>
      <c r="N176" s="133"/>
      <c r="O176" s="133">
        <v>2</v>
      </c>
      <c r="P176" s="133"/>
      <c r="Q176" s="133">
        <v>6</v>
      </c>
      <c r="R176" s="133"/>
      <c r="S176" s="133">
        <v>1</v>
      </c>
      <c r="T176" s="133"/>
      <c r="U176" s="133"/>
      <c r="V176" s="133">
        <f t="shared" si="28"/>
        <v>13</v>
      </c>
      <c r="W176" s="24">
        <f t="shared" si="40"/>
        <v>0.25</v>
      </c>
      <c r="X176" s="35">
        <f t="shared" si="30"/>
        <v>0</v>
      </c>
      <c r="Y176" s="35">
        <f t="shared" si="41"/>
        <v>0</v>
      </c>
      <c r="Z176" s="36">
        <f t="shared" si="42"/>
        <v>0</v>
      </c>
      <c r="AA176" s="1"/>
      <c r="AB176" s="120" t="s">
        <v>210</v>
      </c>
      <c r="AC176" s="111" t="s">
        <v>83</v>
      </c>
      <c r="AD176" s="133">
        <v>4</v>
      </c>
      <c r="AE176" s="7">
        <v>8</v>
      </c>
      <c r="AF176" s="12">
        <v>7.5</v>
      </c>
      <c r="AG176" s="147">
        <v>-0.5</v>
      </c>
      <c r="AH176" s="121">
        <v>4</v>
      </c>
      <c r="AI176" s="158">
        <v>-2</v>
      </c>
      <c r="AJ176" s="133">
        <v>177</v>
      </c>
      <c r="AK176" s="1"/>
      <c r="AL176" s="120" t="s">
        <v>210</v>
      </c>
      <c r="AM176" s="111" t="s">
        <v>83</v>
      </c>
      <c r="AN176" s="133">
        <v>4</v>
      </c>
      <c r="AO176" s="7">
        <v>8</v>
      </c>
      <c r="AP176" s="12">
        <v>7.5</v>
      </c>
      <c r="AQ176" s="147">
        <v>-0.5</v>
      </c>
      <c r="AR176" s="121">
        <v>4</v>
      </c>
      <c r="AS176" s="158">
        <v>-2</v>
      </c>
      <c r="AT176" s="104">
        <v>184</v>
      </c>
      <c r="AV176" s="120" t="s">
        <v>210</v>
      </c>
      <c r="AW176" s="111" t="s">
        <v>83</v>
      </c>
      <c r="AX176" s="133"/>
      <c r="AY176" s="7">
        <v>8</v>
      </c>
      <c r="AZ176" s="12">
        <v>7.5</v>
      </c>
      <c r="BA176" s="147">
        <v>-0.5</v>
      </c>
      <c r="BB176" s="121">
        <v>4</v>
      </c>
      <c r="BC176" s="158">
        <v>-2</v>
      </c>
      <c r="BD176" s="133">
        <v>144</v>
      </c>
      <c r="BF176" s="120" t="s">
        <v>210</v>
      </c>
      <c r="BG176" s="111" t="s">
        <v>83</v>
      </c>
      <c r="BH176" s="133"/>
      <c r="BI176" s="7">
        <v>8</v>
      </c>
      <c r="BJ176" s="12">
        <v>7.5</v>
      </c>
      <c r="BK176" s="147">
        <v>-0.5</v>
      </c>
      <c r="BL176" s="121">
        <v>4</v>
      </c>
      <c r="BM176" s="158">
        <v>-2</v>
      </c>
      <c r="BO176" s="120" t="s">
        <v>210</v>
      </c>
      <c r="BP176" s="111" t="s">
        <v>83</v>
      </c>
      <c r="BQ176" s="133"/>
      <c r="BR176" s="7">
        <v>8</v>
      </c>
      <c r="BS176" s="12">
        <v>7.5</v>
      </c>
      <c r="BT176" s="147">
        <v>-0.5</v>
      </c>
      <c r="BU176" s="121">
        <v>4</v>
      </c>
      <c r="BV176" s="158">
        <v>-2</v>
      </c>
      <c r="BW176" s="133">
        <v>149</v>
      </c>
      <c r="BY176" s="120" t="s">
        <v>210</v>
      </c>
      <c r="BZ176" s="111" t="s">
        <v>83</v>
      </c>
      <c r="CA176" s="133"/>
      <c r="CB176" s="7">
        <v>8</v>
      </c>
      <c r="CC176" s="12">
        <v>7.5</v>
      </c>
      <c r="CD176" s="147">
        <v>-0.5</v>
      </c>
      <c r="CE176" s="121">
        <v>4</v>
      </c>
      <c r="CF176" s="26">
        <v>-2</v>
      </c>
      <c r="CG176" s="133">
        <v>158</v>
      </c>
    </row>
    <row r="177" spans="1:85" x14ac:dyDescent="0.25">
      <c r="A177" s="113" t="s">
        <v>210</v>
      </c>
      <c r="B177" s="111" t="s">
        <v>211</v>
      </c>
      <c r="C177" s="133"/>
      <c r="D177" s="7">
        <v>7.75</v>
      </c>
      <c r="E177" s="12">
        <v>7.6665999999999999</v>
      </c>
      <c r="F177" s="147">
        <v>-8.3400000000000141E-2</v>
      </c>
      <c r="G177" s="121">
        <v>3</v>
      </c>
      <c r="H177" s="158">
        <v>-0.25020000000000042</v>
      </c>
      <c r="I177" s="41">
        <v>6</v>
      </c>
      <c r="J177" s="133">
        <v>28</v>
      </c>
      <c r="K177" s="9">
        <f t="shared" si="33"/>
        <v>0.21428571428571427</v>
      </c>
      <c r="L177" s="133"/>
      <c r="M177" s="133">
        <v>16</v>
      </c>
      <c r="N177" s="133">
        <v>6</v>
      </c>
      <c r="O177" s="133">
        <v>11</v>
      </c>
      <c r="P177" s="133"/>
      <c r="Q177" s="133">
        <v>1</v>
      </c>
      <c r="R177" s="133"/>
      <c r="S177" s="133"/>
      <c r="T177" s="133"/>
      <c r="U177" s="133"/>
      <c r="V177" s="133">
        <f t="shared" si="28"/>
        <v>34</v>
      </c>
      <c r="W177" s="24">
        <f t="shared" si="40"/>
        <v>0</v>
      </c>
      <c r="X177" s="35">
        <f t="shared" si="30"/>
        <v>0.35294117647058826</v>
      </c>
      <c r="Y177" s="35">
        <f t="shared" si="41"/>
        <v>0</v>
      </c>
      <c r="Z177" s="36" t="e">
        <f t="shared" si="42"/>
        <v>#DIV/0!</v>
      </c>
      <c r="AA177" s="1"/>
      <c r="AB177" s="113" t="s">
        <v>210</v>
      </c>
      <c r="AC177" s="111" t="s">
        <v>211</v>
      </c>
      <c r="AD177" s="133">
        <v>4</v>
      </c>
      <c r="AE177" s="7">
        <v>7.75</v>
      </c>
      <c r="AF177" s="12">
        <v>7.6665999999999999</v>
      </c>
      <c r="AG177" s="147">
        <v>-8.3400000000000141E-2</v>
      </c>
      <c r="AH177" s="121">
        <v>3</v>
      </c>
      <c r="AI177" s="158">
        <v>-0.25020000000000042</v>
      </c>
      <c r="AJ177" s="133">
        <v>135</v>
      </c>
      <c r="AK177" s="1"/>
      <c r="AL177" s="113" t="s">
        <v>210</v>
      </c>
      <c r="AM177" s="111" t="s">
        <v>211</v>
      </c>
      <c r="AN177" s="133">
        <v>4</v>
      </c>
      <c r="AO177" s="7">
        <v>7.75</v>
      </c>
      <c r="AP177" s="12">
        <v>7.6665999999999999</v>
      </c>
      <c r="AQ177" s="147">
        <v>-8.3400000000000141E-2</v>
      </c>
      <c r="AR177" s="121">
        <v>3</v>
      </c>
      <c r="AS177" s="158">
        <v>-0.25020000000000042</v>
      </c>
      <c r="AT177" s="104">
        <v>143</v>
      </c>
      <c r="AV177" s="113" t="s">
        <v>210</v>
      </c>
      <c r="AW177" s="111" t="s">
        <v>211</v>
      </c>
      <c r="AX177" s="133"/>
      <c r="AY177" s="7">
        <v>7.75</v>
      </c>
      <c r="AZ177" s="12">
        <v>7.6665999999999999</v>
      </c>
      <c r="BA177" s="147">
        <v>-8.3400000000000141E-2</v>
      </c>
      <c r="BB177" s="121">
        <v>3</v>
      </c>
      <c r="BC177" s="158">
        <v>-0.25020000000000042</v>
      </c>
      <c r="BD177" s="133">
        <v>115</v>
      </c>
      <c r="BF177" s="113" t="s">
        <v>210</v>
      </c>
      <c r="BG177" s="111" t="s">
        <v>211</v>
      </c>
      <c r="BH177" s="133"/>
      <c r="BI177" s="7">
        <v>7.75</v>
      </c>
      <c r="BJ177" s="12">
        <v>7.6665999999999999</v>
      </c>
      <c r="BK177" s="147">
        <v>-8.3400000000000141E-2</v>
      </c>
      <c r="BL177" s="121">
        <v>3</v>
      </c>
      <c r="BM177" s="158">
        <v>-0.25020000000000042</v>
      </c>
      <c r="BO177" s="113" t="s">
        <v>210</v>
      </c>
      <c r="BP177" s="111" t="s">
        <v>211</v>
      </c>
      <c r="BQ177" s="133"/>
      <c r="BR177" s="7">
        <v>7.75</v>
      </c>
      <c r="BS177" s="12">
        <v>7.6665999999999999</v>
      </c>
      <c r="BT177" s="147">
        <v>-8.3400000000000141E-2</v>
      </c>
      <c r="BU177" s="121">
        <v>3</v>
      </c>
      <c r="BV177" s="158">
        <v>-0.25020000000000042</v>
      </c>
      <c r="BW177" s="133">
        <v>120</v>
      </c>
      <c r="BY177" s="113" t="s">
        <v>210</v>
      </c>
      <c r="BZ177" s="111" t="s">
        <v>211</v>
      </c>
      <c r="CA177" s="133"/>
      <c r="CB177" s="7">
        <v>7.75</v>
      </c>
      <c r="CC177" s="12">
        <v>7.6665999999999999</v>
      </c>
      <c r="CD177" s="147">
        <v>-8.3400000000000141E-2</v>
      </c>
      <c r="CE177" s="121">
        <v>3</v>
      </c>
      <c r="CF177" s="26">
        <v>-0.25020000000000042</v>
      </c>
      <c r="CG177" s="133">
        <v>126</v>
      </c>
    </row>
    <row r="178" spans="1:85" x14ac:dyDescent="0.25">
      <c r="A178" s="120" t="s">
        <v>210</v>
      </c>
      <c r="B178" s="111" t="s">
        <v>212</v>
      </c>
      <c r="C178" s="133"/>
      <c r="D178" s="10">
        <v>9</v>
      </c>
      <c r="E178" s="80">
        <v>8</v>
      </c>
      <c r="F178" s="27">
        <v>-1</v>
      </c>
      <c r="G178" s="121">
        <v>3</v>
      </c>
      <c r="H178" s="158">
        <v>-3</v>
      </c>
      <c r="I178" s="41"/>
      <c r="J178" s="133">
        <v>4</v>
      </c>
      <c r="K178" s="9">
        <f t="shared" si="33"/>
        <v>0</v>
      </c>
      <c r="L178" s="133"/>
      <c r="M178" s="133"/>
      <c r="N178" s="133"/>
      <c r="O178" s="133">
        <v>4</v>
      </c>
      <c r="P178" s="133"/>
      <c r="Q178" s="133"/>
      <c r="R178" s="133"/>
      <c r="S178" s="133"/>
      <c r="T178" s="133"/>
      <c r="U178" s="133"/>
      <c r="V178" s="133">
        <f t="shared" si="28"/>
        <v>4</v>
      </c>
      <c r="W178" s="24" t="e">
        <f t="shared" si="40"/>
        <v>#DIV/0!</v>
      </c>
      <c r="X178" s="35">
        <f t="shared" si="30"/>
        <v>0</v>
      </c>
      <c r="Y178" s="35" t="e">
        <f t="shared" si="41"/>
        <v>#DIV/0!</v>
      </c>
      <c r="Z178" s="36" t="e">
        <f t="shared" si="42"/>
        <v>#DIV/0!</v>
      </c>
      <c r="AA178" s="1"/>
      <c r="AB178" s="120" t="s">
        <v>210</v>
      </c>
      <c r="AC178" s="111" t="s">
        <v>212</v>
      </c>
      <c r="AD178" s="133">
        <v>1</v>
      </c>
      <c r="AE178" s="10">
        <v>9</v>
      </c>
      <c r="AF178" s="80">
        <v>8</v>
      </c>
      <c r="AG178" s="27">
        <v>-1</v>
      </c>
      <c r="AH178" s="121">
        <v>3</v>
      </c>
      <c r="AI178" s="158">
        <v>-3</v>
      </c>
      <c r="AJ178" s="133">
        <v>194</v>
      </c>
      <c r="AK178" s="1"/>
      <c r="AL178" s="120" t="s">
        <v>210</v>
      </c>
      <c r="AM178" s="111" t="s">
        <v>212</v>
      </c>
      <c r="AN178" s="133">
        <v>1</v>
      </c>
      <c r="AO178" s="10">
        <v>9</v>
      </c>
      <c r="AP178" s="80">
        <v>8</v>
      </c>
      <c r="AQ178" s="27">
        <v>-1</v>
      </c>
      <c r="AR178" s="121">
        <v>3</v>
      </c>
      <c r="AS178" s="158">
        <v>-3</v>
      </c>
      <c r="AT178" s="104">
        <v>201</v>
      </c>
      <c r="AV178" s="120" t="s">
        <v>210</v>
      </c>
      <c r="AW178" s="111" t="s">
        <v>212</v>
      </c>
      <c r="AX178" s="133"/>
      <c r="AY178" s="10">
        <v>9</v>
      </c>
      <c r="AZ178" s="80">
        <v>8</v>
      </c>
      <c r="BA178" s="27">
        <v>-1</v>
      </c>
      <c r="BB178" s="121">
        <v>3</v>
      </c>
      <c r="BC178" s="158">
        <v>-3</v>
      </c>
      <c r="BD178" s="133">
        <v>160</v>
      </c>
      <c r="BF178" s="120" t="s">
        <v>210</v>
      </c>
      <c r="BG178" s="111" t="s">
        <v>212</v>
      </c>
      <c r="BH178" s="133"/>
      <c r="BI178" s="10">
        <v>9</v>
      </c>
      <c r="BJ178" s="80">
        <v>8</v>
      </c>
      <c r="BK178" s="27">
        <v>-1</v>
      </c>
      <c r="BL178" s="121">
        <v>3</v>
      </c>
      <c r="BM178" s="158">
        <v>-3</v>
      </c>
      <c r="BO178" s="120" t="s">
        <v>210</v>
      </c>
      <c r="BP178" s="111" t="s">
        <v>212</v>
      </c>
      <c r="BQ178" s="133"/>
      <c r="BR178" s="10">
        <v>9</v>
      </c>
      <c r="BS178" s="80">
        <v>8</v>
      </c>
      <c r="BT178" s="27">
        <v>-1</v>
      </c>
      <c r="BU178" s="121">
        <v>3</v>
      </c>
      <c r="BV178" s="158">
        <v>-3</v>
      </c>
      <c r="BW178" s="133">
        <v>166</v>
      </c>
      <c r="BY178" s="120" t="s">
        <v>210</v>
      </c>
      <c r="BZ178" s="111" t="s">
        <v>212</v>
      </c>
      <c r="CA178" s="133"/>
      <c r="CB178" s="10">
        <v>9</v>
      </c>
      <c r="CC178" s="80">
        <v>8</v>
      </c>
      <c r="CD178" s="27">
        <v>-1</v>
      </c>
      <c r="CE178" s="121">
        <v>3</v>
      </c>
      <c r="CF178" s="26">
        <v>-3</v>
      </c>
      <c r="CG178" s="133">
        <v>178</v>
      </c>
    </row>
    <row r="179" spans="1:85" x14ac:dyDescent="0.25">
      <c r="A179" s="112" t="s">
        <v>210</v>
      </c>
      <c r="B179" s="111" t="s">
        <v>409</v>
      </c>
      <c r="C179" s="134">
        <v>2</v>
      </c>
      <c r="D179" s="15">
        <v>8.7777999999999992</v>
      </c>
      <c r="E179" s="18">
        <v>8</v>
      </c>
      <c r="F179" s="52">
        <f>+E179-D179</f>
        <v>-0.77779999999999916</v>
      </c>
      <c r="G179" s="53">
        <v>3</v>
      </c>
      <c r="H179" s="284">
        <f>+F179*G179</f>
        <v>-2.3333999999999975</v>
      </c>
      <c r="I179" s="61">
        <v>13</v>
      </c>
      <c r="J179" s="134">
        <v>8</v>
      </c>
      <c r="K179" s="28">
        <f t="shared" si="33"/>
        <v>1.625</v>
      </c>
      <c r="L179" s="134">
        <v>11</v>
      </c>
      <c r="M179" s="134">
        <v>1</v>
      </c>
      <c r="N179" s="134">
        <v>2</v>
      </c>
      <c r="O179" s="134">
        <v>5</v>
      </c>
      <c r="P179" s="134"/>
      <c r="Q179" s="134">
        <v>2</v>
      </c>
      <c r="R179" s="134"/>
      <c r="S179" s="134"/>
      <c r="T179" s="134"/>
      <c r="U179" s="134"/>
      <c r="V179" s="134">
        <f t="shared" si="28"/>
        <v>21</v>
      </c>
      <c r="W179" s="32">
        <f t="shared" si="40"/>
        <v>0.91666666666666663</v>
      </c>
      <c r="X179" s="33">
        <f t="shared" si="30"/>
        <v>0.2857142857142857</v>
      </c>
      <c r="Y179" s="33">
        <f t="shared" si="41"/>
        <v>0</v>
      </c>
      <c r="Z179" s="34" t="e">
        <f t="shared" si="42"/>
        <v>#DIV/0!</v>
      </c>
      <c r="AA179" s="1"/>
      <c r="AB179" s="112" t="s">
        <v>210</v>
      </c>
      <c r="AC179" s="111" t="s">
        <v>409</v>
      </c>
      <c r="AD179" s="133"/>
      <c r="AE179" s="10"/>
      <c r="AF179" s="80"/>
      <c r="AG179" s="27"/>
      <c r="AH179" s="121"/>
      <c r="AI179" s="158"/>
      <c r="AJ179" s="133"/>
      <c r="AK179" s="1"/>
      <c r="AL179" s="112" t="s">
        <v>210</v>
      </c>
      <c r="AM179" s="111" t="s">
        <v>409</v>
      </c>
      <c r="AN179" s="133"/>
      <c r="AO179" s="10"/>
      <c r="AP179" s="80"/>
      <c r="AQ179" s="27"/>
      <c r="AR179" s="121"/>
      <c r="AS179" s="158"/>
      <c r="AT179" s="104"/>
      <c r="AU179" s="89"/>
      <c r="AV179" s="112" t="s">
        <v>210</v>
      </c>
      <c r="AW179" s="111" t="s">
        <v>409</v>
      </c>
      <c r="AX179" s="133"/>
      <c r="AY179" s="10"/>
      <c r="AZ179" s="80"/>
      <c r="BA179" s="27"/>
      <c r="BB179" s="121"/>
      <c r="BC179" s="158"/>
      <c r="BD179" s="133"/>
      <c r="BE179" s="89"/>
      <c r="BF179" s="112" t="s">
        <v>210</v>
      </c>
      <c r="BG179" s="111" t="s">
        <v>409</v>
      </c>
      <c r="BH179" s="133"/>
      <c r="BI179" s="10"/>
      <c r="BJ179" s="80"/>
      <c r="BK179" s="27"/>
      <c r="BL179" s="121"/>
      <c r="BM179" s="158"/>
      <c r="BN179" s="89"/>
      <c r="BO179" s="112" t="s">
        <v>210</v>
      </c>
      <c r="BP179" s="111" t="s">
        <v>409</v>
      </c>
      <c r="BQ179" s="134">
        <v>1</v>
      </c>
      <c r="BR179" s="190">
        <v>8.5</v>
      </c>
      <c r="BS179" s="188">
        <v>8</v>
      </c>
      <c r="BT179" s="54">
        <v>-0.5</v>
      </c>
      <c r="BU179" s="53">
        <v>3</v>
      </c>
      <c r="BV179" s="159">
        <v>-1.5</v>
      </c>
      <c r="BW179" s="134">
        <v>146</v>
      </c>
      <c r="BX179" s="89"/>
      <c r="BY179" s="112" t="s">
        <v>210</v>
      </c>
      <c r="BZ179" s="111" t="s">
        <v>409</v>
      </c>
      <c r="CA179" s="134">
        <v>2</v>
      </c>
      <c r="CB179" s="15">
        <v>8.7777999999999992</v>
      </c>
      <c r="CC179" s="18">
        <v>8</v>
      </c>
      <c r="CD179" s="52">
        <f>+CC179-CB179</f>
        <v>-0.77779999999999916</v>
      </c>
      <c r="CE179" s="53">
        <v>3</v>
      </c>
      <c r="CF179" s="284">
        <f>+CD179*CE179</f>
        <v>-2.3333999999999975</v>
      </c>
      <c r="CG179" s="134">
        <v>165</v>
      </c>
    </row>
    <row r="180" spans="1:85" ht="15.75" thickBot="1" x14ac:dyDescent="0.3">
      <c r="A180" s="110" t="s">
        <v>210</v>
      </c>
      <c r="B180" s="111" t="s">
        <v>213</v>
      </c>
      <c r="C180" s="133"/>
      <c r="D180" s="7">
        <v>6.1</v>
      </c>
      <c r="E180" s="12">
        <v>6.1111000000000004</v>
      </c>
      <c r="F180" s="147">
        <v>1.1100000000000776E-2</v>
      </c>
      <c r="G180" s="121">
        <v>5</v>
      </c>
      <c r="H180" s="158">
        <v>5.550000000000388E-2</v>
      </c>
      <c r="I180" s="41">
        <v>28</v>
      </c>
      <c r="J180" s="133">
        <v>19</v>
      </c>
      <c r="K180" s="9">
        <f t="shared" si="33"/>
        <v>1.4736842105263157</v>
      </c>
      <c r="L180" s="133">
        <v>11</v>
      </c>
      <c r="M180" s="133">
        <v>1</v>
      </c>
      <c r="N180" s="133">
        <v>15</v>
      </c>
      <c r="O180" s="133">
        <v>15</v>
      </c>
      <c r="P180" s="133">
        <v>2</v>
      </c>
      <c r="Q180" s="133">
        <v>3</v>
      </c>
      <c r="R180" s="133"/>
      <c r="S180" s="133"/>
      <c r="T180" s="133"/>
      <c r="U180" s="133"/>
      <c r="V180" s="133">
        <f t="shared" si="28"/>
        <v>47</v>
      </c>
      <c r="W180" s="24">
        <f t="shared" si="40"/>
        <v>0.91666666666666663</v>
      </c>
      <c r="X180" s="35">
        <f t="shared" si="30"/>
        <v>0.5</v>
      </c>
      <c r="Y180" s="35">
        <f t="shared" si="41"/>
        <v>0.4</v>
      </c>
      <c r="Z180" s="36" t="e">
        <f t="shared" si="42"/>
        <v>#DIV/0!</v>
      </c>
      <c r="AA180" s="1"/>
      <c r="AB180" s="110" t="s">
        <v>210</v>
      </c>
      <c r="AC180" s="111" t="s">
        <v>213</v>
      </c>
      <c r="AD180" s="133">
        <v>5</v>
      </c>
      <c r="AE180" s="7">
        <v>6.1</v>
      </c>
      <c r="AF180" s="12">
        <v>6.1111000000000004</v>
      </c>
      <c r="AG180" s="147">
        <v>1.1100000000000776E-2</v>
      </c>
      <c r="AH180" s="121">
        <v>5</v>
      </c>
      <c r="AI180" s="158">
        <v>5.550000000000388E-2</v>
      </c>
      <c r="AJ180" s="133">
        <v>88</v>
      </c>
      <c r="AK180" s="1"/>
      <c r="AL180" s="110" t="s">
        <v>210</v>
      </c>
      <c r="AM180" s="111" t="s">
        <v>213</v>
      </c>
      <c r="AN180" s="133">
        <v>5</v>
      </c>
      <c r="AO180" s="7">
        <v>6.1</v>
      </c>
      <c r="AP180" s="12">
        <v>6.1111000000000004</v>
      </c>
      <c r="AQ180" s="147">
        <v>1.1100000000000776E-2</v>
      </c>
      <c r="AR180" s="121">
        <v>5</v>
      </c>
      <c r="AS180" s="158">
        <v>5.550000000000388E-2</v>
      </c>
      <c r="AT180" s="104">
        <v>91</v>
      </c>
      <c r="AV180" s="110" t="s">
        <v>210</v>
      </c>
      <c r="AW180" s="111" t="s">
        <v>213</v>
      </c>
      <c r="AX180" s="133"/>
      <c r="AY180" s="7">
        <v>6.1</v>
      </c>
      <c r="AZ180" s="12">
        <v>6.1111000000000004</v>
      </c>
      <c r="BA180" s="147">
        <v>1.1100000000000776E-2</v>
      </c>
      <c r="BB180" s="121">
        <v>5</v>
      </c>
      <c r="BC180" s="158">
        <v>5.550000000000388E-2</v>
      </c>
      <c r="BD180" s="133">
        <v>80</v>
      </c>
      <c r="BF180" s="110" t="s">
        <v>210</v>
      </c>
      <c r="BG180" s="111" t="s">
        <v>213</v>
      </c>
      <c r="BH180" s="133"/>
      <c r="BI180" s="7">
        <v>6.1</v>
      </c>
      <c r="BJ180" s="12">
        <v>6.1111000000000004</v>
      </c>
      <c r="BK180" s="147">
        <v>1.1100000000000776E-2</v>
      </c>
      <c r="BL180" s="121">
        <v>5</v>
      </c>
      <c r="BM180" s="158">
        <v>5.550000000000388E-2</v>
      </c>
      <c r="BO180" s="110" t="s">
        <v>210</v>
      </c>
      <c r="BP180" s="111" t="s">
        <v>213</v>
      </c>
      <c r="BQ180" s="133"/>
      <c r="BR180" s="7">
        <v>6.1</v>
      </c>
      <c r="BS180" s="12">
        <v>6.1111000000000004</v>
      </c>
      <c r="BT180" s="147">
        <v>1.1100000000000776E-2</v>
      </c>
      <c r="BU180" s="121">
        <v>5</v>
      </c>
      <c r="BV180" s="158">
        <v>5.550000000000388E-2</v>
      </c>
      <c r="BW180" s="133">
        <v>84</v>
      </c>
      <c r="BY180" s="110" t="s">
        <v>210</v>
      </c>
      <c r="BZ180" s="111" t="s">
        <v>213</v>
      </c>
      <c r="CA180" s="133"/>
      <c r="CB180" s="7">
        <v>6.1</v>
      </c>
      <c r="CC180" s="12">
        <v>6.1111000000000004</v>
      </c>
      <c r="CD180" s="147">
        <v>1.1100000000000776E-2</v>
      </c>
      <c r="CE180" s="121">
        <v>5</v>
      </c>
      <c r="CF180" s="26">
        <v>5.550000000000388E-2</v>
      </c>
      <c r="CG180" s="133">
        <v>83</v>
      </c>
    </row>
    <row r="181" spans="1:85" x14ac:dyDescent="0.25">
      <c r="A181" s="89" t="s">
        <v>423</v>
      </c>
      <c r="C181" s="90" t="s">
        <v>0</v>
      </c>
      <c r="D181" s="2" t="s">
        <v>1</v>
      </c>
      <c r="E181" s="91" t="s">
        <v>2</v>
      </c>
      <c r="F181" s="92" t="s">
        <v>3</v>
      </c>
      <c r="G181" s="93" t="s">
        <v>2</v>
      </c>
      <c r="H181" s="94" t="s">
        <v>4</v>
      </c>
      <c r="I181" s="1"/>
      <c r="J181" s="1"/>
      <c r="K181" s="1"/>
      <c r="L181" s="1" t="s">
        <v>272</v>
      </c>
      <c r="M181" s="1" t="s">
        <v>272</v>
      </c>
      <c r="N181" s="1" t="s">
        <v>275</v>
      </c>
      <c r="O181" s="1" t="s">
        <v>277</v>
      </c>
      <c r="P181" s="1" t="s">
        <v>280</v>
      </c>
      <c r="Q181" s="1" t="s">
        <v>277</v>
      </c>
      <c r="R181" s="1" t="s">
        <v>283</v>
      </c>
      <c r="S181" s="1" t="s">
        <v>285</v>
      </c>
      <c r="T181" s="1" t="s">
        <v>312</v>
      </c>
      <c r="U181" s="1" t="s">
        <v>313</v>
      </c>
      <c r="V181" s="1"/>
      <c r="W181" s="1"/>
      <c r="X181" s="1"/>
      <c r="Y181" s="1"/>
      <c r="Z181" s="1"/>
      <c r="AA181" s="1"/>
      <c r="AB181" s="1" t="s">
        <v>353</v>
      </c>
      <c r="AC181" s="1"/>
      <c r="AD181" s="174" t="s">
        <v>0</v>
      </c>
      <c r="AE181" s="2" t="s">
        <v>1</v>
      </c>
      <c r="AF181" s="2" t="s">
        <v>2</v>
      </c>
      <c r="AG181" s="172" t="s">
        <v>3</v>
      </c>
      <c r="AH181" s="173" t="s">
        <v>2</v>
      </c>
      <c r="AI181" s="67" t="s">
        <v>4</v>
      </c>
      <c r="AJ181" s="195" t="s">
        <v>354</v>
      </c>
      <c r="AK181" s="1"/>
      <c r="AL181" s="1" t="s">
        <v>373</v>
      </c>
      <c r="AM181" s="1"/>
      <c r="AN181" s="174" t="s">
        <v>0</v>
      </c>
      <c r="AO181" s="2" t="s">
        <v>1</v>
      </c>
      <c r="AP181" s="91" t="s">
        <v>2</v>
      </c>
      <c r="AQ181" s="92" t="s">
        <v>3</v>
      </c>
      <c r="AR181" s="93" t="s">
        <v>2</v>
      </c>
      <c r="AS181" s="94" t="s">
        <v>4</v>
      </c>
      <c r="AT181" s="177" t="s">
        <v>354</v>
      </c>
      <c r="AV181" s="89" t="s">
        <v>376</v>
      </c>
      <c r="AW181" s="89"/>
      <c r="AX181" s="90" t="s">
        <v>0</v>
      </c>
      <c r="AY181" s="2" t="s">
        <v>1</v>
      </c>
      <c r="AZ181" s="91" t="s">
        <v>2</v>
      </c>
      <c r="BA181" s="92" t="s">
        <v>3</v>
      </c>
      <c r="BB181" s="93" t="s">
        <v>2</v>
      </c>
      <c r="BC181" s="94" t="s">
        <v>4</v>
      </c>
      <c r="BD181" s="177" t="s">
        <v>354</v>
      </c>
      <c r="BF181" s="89" t="s">
        <v>390</v>
      </c>
      <c r="BG181" s="89"/>
      <c r="BH181" s="174" t="s">
        <v>0</v>
      </c>
      <c r="BI181" s="2" t="s">
        <v>1</v>
      </c>
      <c r="BJ181" s="2" t="s">
        <v>2</v>
      </c>
      <c r="BK181" s="172" t="s">
        <v>3</v>
      </c>
      <c r="BL181" s="173" t="s">
        <v>2</v>
      </c>
      <c r="BM181" s="67" t="s">
        <v>4</v>
      </c>
      <c r="BO181" s="89" t="s">
        <v>417</v>
      </c>
      <c r="BP181" s="89"/>
      <c r="BQ181" s="90" t="s">
        <v>0</v>
      </c>
      <c r="BR181" s="2" t="s">
        <v>1</v>
      </c>
      <c r="BS181" s="91" t="s">
        <v>2</v>
      </c>
      <c r="BT181" s="92" t="s">
        <v>3</v>
      </c>
      <c r="BU181" s="93" t="s">
        <v>2</v>
      </c>
      <c r="BV181" s="94" t="s">
        <v>4</v>
      </c>
      <c r="BW181" s="177" t="s">
        <v>354</v>
      </c>
      <c r="BY181" s="89" t="s">
        <v>438</v>
      </c>
      <c r="BZ181" s="89"/>
      <c r="CA181" s="90" t="s">
        <v>0</v>
      </c>
      <c r="CB181" s="2" t="s">
        <v>1</v>
      </c>
      <c r="CC181" s="91" t="s">
        <v>2</v>
      </c>
      <c r="CD181" s="92" t="s">
        <v>3</v>
      </c>
      <c r="CE181" s="93" t="s">
        <v>2</v>
      </c>
      <c r="CF181" s="94" t="s">
        <v>4</v>
      </c>
      <c r="CG181" s="177" t="s">
        <v>354</v>
      </c>
    </row>
    <row r="182" spans="1:85" x14ac:dyDescent="0.25">
      <c r="A182" s="89" t="s">
        <v>424</v>
      </c>
      <c r="C182" s="95" t="s">
        <v>5</v>
      </c>
      <c r="D182" s="3" t="s">
        <v>6</v>
      </c>
      <c r="E182" s="95" t="s">
        <v>7</v>
      </c>
      <c r="F182" s="96"/>
      <c r="G182" s="97" t="s">
        <v>7</v>
      </c>
      <c r="H182" s="98" t="s">
        <v>3</v>
      </c>
      <c r="I182" s="1"/>
      <c r="J182" s="1"/>
      <c r="K182" s="1"/>
      <c r="L182" s="1" t="s">
        <v>273</v>
      </c>
      <c r="M182" s="1" t="s">
        <v>273</v>
      </c>
      <c r="N182" s="1" t="s">
        <v>276</v>
      </c>
      <c r="O182" s="1" t="s">
        <v>278</v>
      </c>
      <c r="P182" s="1" t="s">
        <v>281</v>
      </c>
      <c r="Q182" s="1" t="s">
        <v>282</v>
      </c>
      <c r="R182" s="1" t="s">
        <v>284</v>
      </c>
      <c r="S182" s="1" t="s">
        <v>286</v>
      </c>
      <c r="T182" s="1" t="s">
        <v>284</v>
      </c>
      <c r="U182" s="1" t="s">
        <v>286</v>
      </c>
      <c r="V182" s="1"/>
      <c r="W182" s="1"/>
      <c r="X182" s="1"/>
      <c r="Y182" s="1"/>
      <c r="Z182" s="1"/>
      <c r="AA182" s="1"/>
      <c r="AB182" s="1"/>
      <c r="AC182" s="1"/>
      <c r="AD182" s="3" t="s">
        <v>5</v>
      </c>
      <c r="AE182" s="3" t="s">
        <v>6</v>
      </c>
      <c r="AF182" s="3" t="s">
        <v>7</v>
      </c>
      <c r="AG182" s="68"/>
      <c r="AH182" s="69" t="s">
        <v>7</v>
      </c>
      <c r="AI182" s="70" t="s">
        <v>3</v>
      </c>
      <c r="AJ182" s="68" t="s">
        <v>355</v>
      </c>
      <c r="AK182" s="1"/>
      <c r="AL182" s="1"/>
      <c r="AM182" s="1"/>
      <c r="AN182" s="3" t="s">
        <v>5</v>
      </c>
      <c r="AO182" s="3" t="s">
        <v>6</v>
      </c>
      <c r="AP182" s="95" t="s">
        <v>7</v>
      </c>
      <c r="AQ182" s="96"/>
      <c r="AR182" s="97" t="s">
        <v>7</v>
      </c>
      <c r="AS182" s="98" t="s">
        <v>3</v>
      </c>
      <c r="AT182" s="96" t="s">
        <v>355</v>
      </c>
      <c r="AV182" s="89" t="s">
        <v>377</v>
      </c>
      <c r="AW182" s="89"/>
      <c r="AX182" s="95" t="s">
        <v>5</v>
      </c>
      <c r="AY182" s="3" t="s">
        <v>6</v>
      </c>
      <c r="AZ182" s="95" t="s">
        <v>7</v>
      </c>
      <c r="BA182" s="96"/>
      <c r="BB182" s="97" t="s">
        <v>7</v>
      </c>
      <c r="BC182" s="98" t="s">
        <v>3</v>
      </c>
      <c r="BD182" s="96" t="s">
        <v>355</v>
      </c>
      <c r="BF182" s="89" t="s">
        <v>377</v>
      </c>
      <c r="BG182" s="89"/>
      <c r="BH182" s="3" t="s">
        <v>5</v>
      </c>
      <c r="BI182" s="3" t="s">
        <v>6</v>
      </c>
      <c r="BJ182" s="3" t="s">
        <v>7</v>
      </c>
      <c r="BK182" s="68"/>
      <c r="BL182" s="69" t="s">
        <v>7</v>
      </c>
      <c r="BM182" s="70" t="s">
        <v>3</v>
      </c>
      <c r="BO182" s="89"/>
      <c r="BP182" s="89"/>
      <c r="BQ182" s="95" t="s">
        <v>5</v>
      </c>
      <c r="BR182" s="3" t="s">
        <v>6</v>
      </c>
      <c r="BS182" s="95" t="s">
        <v>7</v>
      </c>
      <c r="BT182" s="96"/>
      <c r="BU182" s="97" t="s">
        <v>7</v>
      </c>
      <c r="BV182" s="98" t="s">
        <v>3</v>
      </c>
      <c r="BW182" s="96" t="s">
        <v>355</v>
      </c>
      <c r="BY182" s="89"/>
      <c r="BZ182" s="89"/>
      <c r="CA182" s="95" t="s">
        <v>5</v>
      </c>
      <c r="CB182" s="3" t="s">
        <v>6</v>
      </c>
      <c r="CC182" s="95" t="s">
        <v>7</v>
      </c>
      <c r="CD182" s="96"/>
      <c r="CE182" s="97" t="s">
        <v>7</v>
      </c>
      <c r="CF182" s="98" t="s">
        <v>3</v>
      </c>
      <c r="CG182" s="96" t="s">
        <v>355</v>
      </c>
    </row>
    <row r="183" spans="1:85" x14ac:dyDescent="0.25">
      <c r="C183" s="95"/>
      <c r="D183" s="3"/>
      <c r="E183" s="95"/>
      <c r="F183" s="96"/>
      <c r="G183" s="97" t="s">
        <v>8</v>
      </c>
      <c r="H183" s="99" t="s">
        <v>9</v>
      </c>
      <c r="I183" s="1"/>
      <c r="J183" s="1"/>
      <c r="K183" s="1"/>
      <c r="L183" s="1" t="s">
        <v>263</v>
      </c>
      <c r="M183" s="1" t="s">
        <v>274</v>
      </c>
      <c r="N183" s="1" t="s">
        <v>6</v>
      </c>
      <c r="O183" s="1" t="s">
        <v>279</v>
      </c>
      <c r="P183" s="1" t="s">
        <v>279</v>
      </c>
      <c r="Q183" s="1" t="s">
        <v>6</v>
      </c>
      <c r="R183" s="1" t="s">
        <v>6</v>
      </c>
      <c r="S183" s="1" t="s">
        <v>6</v>
      </c>
      <c r="T183" s="1" t="s">
        <v>6</v>
      </c>
      <c r="U183" s="1" t="s">
        <v>6</v>
      </c>
      <c r="V183" s="1"/>
      <c r="W183" s="1" t="s">
        <v>271</v>
      </c>
      <c r="X183" s="1" t="s">
        <v>268</v>
      </c>
      <c r="Y183" s="1" t="s">
        <v>269</v>
      </c>
      <c r="Z183" s="1" t="s">
        <v>270</v>
      </c>
      <c r="AA183" s="1"/>
      <c r="AB183" s="1"/>
      <c r="AC183" s="1"/>
      <c r="AD183" s="3"/>
      <c r="AE183" s="3"/>
      <c r="AF183" s="3"/>
      <c r="AG183" s="68"/>
      <c r="AH183" s="69" t="s">
        <v>8</v>
      </c>
      <c r="AI183" s="69" t="s">
        <v>9</v>
      </c>
      <c r="AJ183" s="68" t="s">
        <v>356</v>
      </c>
      <c r="AK183" s="1"/>
      <c r="AL183" s="1"/>
      <c r="AM183" s="1"/>
      <c r="AN183" s="3"/>
      <c r="AO183" s="3"/>
      <c r="AP183" s="95"/>
      <c r="AQ183" s="96"/>
      <c r="AR183" s="97" t="s">
        <v>8</v>
      </c>
      <c r="AS183" s="99" t="s">
        <v>9</v>
      </c>
      <c r="AT183" s="96" t="s">
        <v>374</v>
      </c>
      <c r="AV183" s="89"/>
      <c r="AW183" s="89"/>
      <c r="AX183" s="95"/>
      <c r="AY183" s="3"/>
      <c r="AZ183" s="95"/>
      <c r="BA183" s="96"/>
      <c r="BB183" s="97" t="s">
        <v>8</v>
      </c>
      <c r="BC183" s="99" t="s">
        <v>9</v>
      </c>
      <c r="BD183" s="96" t="s">
        <v>378</v>
      </c>
      <c r="BF183" s="89"/>
      <c r="BG183" s="89"/>
      <c r="BH183" s="3"/>
      <c r="BI183" s="3"/>
      <c r="BJ183" s="3"/>
      <c r="BK183" s="68"/>
      <c r="BL183" s="69" t="s">
        <v>8</v>
      </c>
      <c r="BM183" s="69" t="s">
        <v>9</v>
      </c>
      <c r="BO183" s="89"/>
      <c r="BP183" s="89"/>
      <c r="BQ183" s="95"/>
      <c r="BR183" s="3"/>
      <c r="BS183" s="95"/>
      <c r="BT183" s="96"/>
      <c r="BU183" s="97" t="s">
        <v>8</v>
      </c>
      <c r="BV183" s="99" t="s">
        <v>9</v>
      </c>
      <c r="BW183" s="96" t="s">
        <v>418</v>
      </c>
      <c r="BY183" s="89"/>
      <c r="BZ183" s="89"/>
      <c r="CA183" s="95"/>
      <c r="CB183" s="3"/>
      <c r="CC183" s="95"/>
      <c r="CD183" s="96"/>
      <c r="CE183" s="97" t="s">
        <v>8</v>
      </c>
      <c r="CF183" s="99" t="s">
        <v>9</v>
      </c>
      <c r="CG183" s="96" t="s">
        <v>437</v>
      </c>
    </row>
    <row r="184" spans="1:85" ht="15.75" thickBot="1" x14ac:dyDescent="0.3">
      <c r="C184" s="95"/>
      <c r="D184" s="4" t="s">
        <v>10</v>
      </c>
      <c r="E184" s="100" t="s">
        <v>11</v>
      </c>
      <c r="F184" s="101" t="s">
        <v>12</v>
      </c>
      <c r="G184" s="102" t="s">
        <v>13</v>
      </c>
      <c r="H184" s="102" t="s">
        <v>14</v>
      </c>
      <c r="I184" s="58" t="s">
        <v>258</v>
      </c>
      <c r="J184" s="58" t="s">
        <v>258</v>
      </c>
      <c r="K184" s="58" t="s">
        <v>261</v>
      </c>
      <c r="L184" s="58">
        <v>0</v>
      </c>
      <c r="M184" s="58">
        <v>0</v>
      </c>
      <c r="N184" s="58">
        <v>1</v>
      </c>
      <c r="O184" s="58">
        <v>-1</v>
      </c>
      <c r="P184" s="58">
        <v>2</v>
      </c>
      <c r="Q184" s="58">
        <v>-2</v>
      </c>
      <c r="R184" s="58">
        <v>3</v>
      </c>
      <c r="S184" s="58">
        <v>-3</v>
      </c>
      <c r="T184" s="58">
        <v>4</v>
      </c>
      <c r="U184" s="58">
        <v>-4</v>
      </c>
      <c r="V184" s="58"/>
      <c r="W184" s="58" t="s">
        <v>266</v>
      </c>
      <c r="X184" s="58" t="s">
        <v>266</v>
      </c>
      <c r="Y184" s="58" t="s">
        <v>266</v>
      </c>
      <c r="Z184" s="58" t="s">
        <v>266</v>
      </c>
      <c r="AA184" s="1"/>
      <c r="AB184" s="1"/>
      <c r="AC184" s="1"/>
      <c r="AD184" s="3"/>
      <c r="AE184" s="4" t="s">
        <v>10</v>
      </c>
      <c r="AF184" s="4" t="s">
        <v>11</v>
      </c>
      <c r="AG184" s="167" t="s">
        <v>12</v>
      </c>
      <c r="AH184" s="58" t="s">
        <v>13</v>
      </c>
      <c r="AI184" s="58" t="s">
        <v>14</v>
      </c>
      <c r="AJ184" s="167"/>
      <c r="AK184" s="1"/>
      <c r="AL184" s="1"/>
      <c r="AM184" s="1"/>
      <c r="AN184" s="3"/>
      <c r="AO184" s="4" t="s">
        <v>10</v>
      </c>
      <c r="AP184" s="100" t="s">
        <v>11</v>
      </c>
      <c r="AQ184" s="101" t="s">
        <v>12</v>
      </c>
      <c r="AR184" s="102" t="s">
        <v>13</v>
      </c>
      <c r="AS184" s="102" t="s">
        <v>14</v>
      </c>
      <c r="AT184" s="101"/>
      <c r="AV184" s="89"/>
      <c r="AW184" s="89"/>
      <c r="AX184" s="95"/>
      <c r="AY184" s="4" t="s">
        <v>10</v>
      </c>
      <c r="AZ184" s="100" t="s">
        <v>11</v>
      </c>
      <c r="BA184" s="101" t="s">
        <v>12</v>
      </c>
      <c r="BB184" s="102" t="s">
        <v>13</v>
      </c>
      <c r="BC184" s="102" t="s">
        <v>14</v>
      </c>
      <c r="BD184" s="101"/>
      <c r="BF184" s="89"/>
      <c r="BG184" s="89"/>
      <c r="BH184" s="3"/>
      <c r="BI184" s="4" t="s">
        <v>10</v>
      </c>
      <c r="BJ184" s="4" t="s">
        <v>11</v>
      </c>
      <c r="BK184" s="167" t="s">
        <v>12</v>
      </c>
      <c r="BL184" s="58" t="s">
        <v>13</v>
      </c>
      <c r="BM184" s="58" t="s">
        <v>14</v>
      </c>
      <c r="BO184" s="89"/>
      <c r="BP184" s="89"/>
      <c r="BQ184" s="184"/>
      <c r="BR184" s="205" t="s">
        <v>10</v>
      </c>
      <c r="BS184" s="86" t="s">
        <v>11</v>
      </c>
      <c r="BT184" s="87" t="s">
        <v>12</v>
      </c>
      <c r="BU184" s="185" t="s">
        <v>13</v>
      </c>
      <c r="BV184" s="185" t="s">
        <v>14</v>
      </c>
      <c r="BW184" s="87">
        <v>2016</v>
      </c>
      <c r="BY184" s="89"/>
      <c r="BZ184" s="89"/>
      <c r="CA184" s="95"/>
      <c r="CB184" s="4" t="s">
        <v>10</v>
      </c>
      <c r="CC184" s="100" t="s">
        <v>11</v>
      </c>
      <c r="CD184" s="101" t="s">
        <v>12</v>
      </c>
      <c r="CE184" s="102" t="s">
        <v>13</v>
      </c>
      <c r="CF184" s="102" t="s">
        <v>14</v>
      </c>
      <c r="CG184" s="101">
        <v>2016</v>
      </c>
    </row>
    <row r="185" spans="1:85" ht="15.75" thickBot="1" x14ac:dyDescent="0.3">
      <c r="A185" s="264" t="s">
        <v>15</v>
      </c>
      <c r="B185" s="265" t="s">
        <v>16</v>
      </c>
      <c r="C185" s="292"/>
      <c r="D185" s="292"/>
      <c r="E185" s="293"/>
      <c r="F185" s="294" t="s">
        <v>17</v>
      </c>
      <c r="G185" s="295"/>
      <c r="H185" s="296" t="s">
        <v>18</v>
      </c>
      <c r="I185" s="59" t="s">
        <v>259</v>
      </c>
      <c r="J185" s="60" t="s">
        <v>260</v>
      </c>
      <c r="K185" s="59" t="s">
        <v>262</v>
      </c>
      <c r="L185" s="30" t="s">
        <v>263</v>
      </c>
      <c r="M185" s="59" t="s">
        <v>264</v>
      </c>
      <c r="N185" s="30" t="s">
        <v>263</v>
      </c>
      <c r="O185" s="59" t="s">
        <v>264</v>
      </c>
      <c r="P185" s="30" t="s">
        <v>263</v>
      </c>
      <c r="Q185" s="59" t="s">
        <v>264</v>
      </c>
      <c r="R185" s="30" t="s">
        <v>263</v>
      </c>
      <c r="S185" s="59" t="s">
        <v>264</v>
      </c>
      <c r="T185" s="30" t="s">
        <v>263</v>
      </c>
      <c r="U185" s="59" t="s">
        <v>264</v>
      </c>
      <c r="V185" s="59" t="s">
        <v>265</v>
      </c>
      <c r="W185" s="59" t="s">
        <v>267</v>
      </c>
      <c r="X185" s="59" t="s">
        <v>267</v>
      </c>
      <c r="Y185" s="59" t="s">
        <v>267</v>
      </c>
      <c r="Z185" s="59" t="s">
        <v>267</v>
      </c>
      <c r="AA185" s="1"/>
      <c r="AB185" s="1"/>
      <c r="AC185" s="1"/>
      <c r="AD185" s="57"/>
      <c r="AE185" s="57"/>
      <c r="AF185" s="57"/>
      <c r="AG185" s="40" t="s">
        <v>17</v>
      </c>
      <c r="AH185" s="57"/>
      <c r="AI185" s="40" t="s">
        <v>18</v>
      </c>
      <c r="AJ185" s="167"/>
      <c r="AK185" s="1"/>
      <c r="AL185" s="5" t="s">
        <v>15</v>
      </c>
      <c r="AM185" s="5" t="s">
        <v>16</v>
      </c>
      <c r="AN185" s="57"/>
      <c r="AO185" s="57"/>
      <c r="AP185" s="57"/>
      <c r="AQ185" s="40" t="s">
        <v>17</v>
      </c>
      <c r="AR185" s="57"/>
      <c r="AS185" s="40" t="s">
        <v>18</v>
      </c>
      <c r="AT185" s="101"/>
      <c r="AV185" s="89"/>
      <c r="AW185" s="89"/>
      <c r="AX185" s="57"/>
      <c r="AY185" s="57"/>
      <c r="AZ185" s="57"/>
      <c r="BA185" s="40" t="s">
        <v>17</v>
      </c>
      <c r="BB185" s="57"/>
      <c r="BC185" s="40" t="s">
        <v>18</v>
      </c>
      <c r="BD185" s="101"/>
      <c r="BF185" s="224" t="s">
        <v>15</v>
      </c>
      <c r="BG185" s="89" t="s">
        <v>16</v>
      </c>
      <c r="BH185" s="57"/>
      <c r="BI185" s="57"/>
      <c r="BJ185" s="57"/>
      <c r="BK185" s="40" t="s">
        <v>17</v>
      </c>
      <c r="BL185" s="57"/>
      <c r="BM185" s="40" t="s">
        <v>18</v>
      </c>
      <c r="BO185" s="264" t="s">
        <v>15</v>
      </c>
      <c r="BP185" s="265" t="s">
        <v>16</v>
      </c>
      <c r="BQ185" s="266"/>
      <c r="BR185" s="266"/>
      <c r="BS185" s="266"/>
      <c r="BT185" s="63" t="s">
        <v>17</v>
      </c>
      <c r="BU185" s="266"/>
      <c r="BV185" s="63" t="s">
        <v>18</v>
      </c>
      <c r="BW185" s="101"/>
      <c r="BY185" s="313" t="s">
        <v>15</v>
      </c>
      <c r="BZ185" s="314" t="s">
        <v>16</v>
      </c>
      <c r="CA185" s="292"/>
      <c r="CB185" s="292"/>
      <c r="CC185" s="293"/>
      <c r="CD185" s="294" t="s">
        <v>17</v>
      </c>
      <c r="CE185" s="295"/>
      <c r="CF185" s="296" t="s">
        <v>18</v>
      </c>
      <c r="CG185" s="87"/>
    </row>
    <row r="186" spans="1:85" x14ac:dyDescent="0.25">
      <c r="A186" s="114" t="s">
        <v>210</v>
      </c>
      <c r="B186" s="106" t="s">
        <v>120</v>
      </c>
      <c r="C186" s="133"/>
      <c r="D186" s="10">
        <v>7.875</v>
      </c>
      <c r="E186" s="80">
        <v>8</v>
      </c>
      <c r="F186" s="180">
        <v>0.125</v>
      </c>
      <c r="G186" s="121">
        <v>3</v>
      </c>
      <c r="H186" s="158">
        <v>0.375</v>
      </c>
      <c r="I186" s="41">
        <v>1</v>
      </c>
      <c r="J186" s="133">
        <v>7</v>
      </c>
      <c r="K186" s="9">
        <f t="shared" si="33"/>
        <v>0.14285714285714285</v>
      </c>
      <c r="L186" s="133"/>
      <c r="M186" s="133">
        <v>7</v>
      </c>
      <c r="N186" s="133">
        <v>1</v>
      </c>
      <c r="O186" s="133"/>
      <c r="P186" s="133"/>
      <c r="Q186" s="133"/>
      <c r="R186" s="133"/>
      <c r="S186" s="133"/>
      <c r="T186" s="133"/>
      <c r="U186" s="133"/>
      <c r="V186" s="133">
        <f t="shared" ref="V186:V210" si="43">+L186+M186+N186+O186+P186+Q186+R186+S186+T186+U186</f>
        <v>8</v>
      </c>
      <c r="W186" s="24">
        <f t="shared" ref="W186:W210" si="44">+L186/(M186+L186)</f>
        <v>0</v>
      </c>
      <c r="X186" s="35">
        <f t="shared" ref="X186:X203" si="45">+N186/(O186+N186)</f>
        <v>1</v>
      </c>
      <c r="Y186" s="35" t="e">
        <f t="shared" ref="Y186:Y203" si="46">+P186/(Q186+P186)</f>
        <v>#DIV/0!</v>
      </c>
      <c r="Z186" s="36" t="e">
        <f t="shared" ref="Z186:Z203" si="47">+R186/(S186+R186)</f>
        <v>#DIV/0!</v>
      </c>
      <c r="AA186" s="1"/>
      <c r="AB186" s="114" t="s">
        <v>210</v>
      </c>
      <c r="AC186" s="106" t="s">
        <v>120</v>
      </c>
      <c r="AD186" s="133">
        <v>1</v>
      </c>
      <c r="AE186" s="10">
        <v>7.875</v>
      </c>
      <c r="AF186" s="80">
        <v>8</v>
      </c>
      <c r="AG186" s="27">
        <v>0.125</v>
      </c>
      <c r="AH186" s="121">
        <v>3</v>
      </c>
      <c r="AI186" s="158">
        <v>0.375</v>
      </c>
      <c r="AJ186" s="133">
        <v>80</v>
      </c>
      <c r="AK186" s="1"/>
      <c r="AL186" s="114" t="s">
        <v>210</v>
      </c>
      <c r="AM186" s="106" t="s">
        <v>120</v>
      </c>
      <c r="AN186" s="133">
        <v>1</v>
      </c>
      <c r="AO186" s="10">
        <v>7.875</v>
      </c>
      <c r="AP186" s="80">
        <v>8</v>
      </c>
      <c r="AQ186" s="27">
        <v>0.125</v>
      </c>
      <c r="AR186" s="121">
        <v>3</v>
      </c>
      <c r="AS186" s="158">
        <v>0.375</v>
      </c>
      <c r="AT186" s="104">
        <v>83</v>
      </c>
      <c r="AV186" s="114" t="s">
        <v>210</v>
      </c>
      <c r="AW186" s="106" t="s">
        <v>120</v>
      </c>
      <c r="AX186" s="133"/>
      <c r="AY186" s="10">
        <v>7.875</v>
      </c>
      <c r="AZ186" s="80">
        <v>8</v>
      </c>
      <c r="BA186" s="27">
        <v>0.125</v>
      </c>
      <c r="BB186" s="121">
        <v>3</v>
      </c>
      <c r="BC186" s="158">
        <v>0.375</v>
      </c>
      <c r="BD186" s="133">
        <v>73</v>
      </c>
      <c r="BF186" s="114" t="s">
        <v>210</v>
      </c>
      <c r="BG186" s="106" t="s">
        <v>120</v>
      </c>
      <c r="BH186" s="133"/>
      <c r="BI186" s="10">
        <v>7.875</v>
      </c>
      <c r="BJ186" s="80">
        <v>8</v>
      </c>
      <c r="BK186" s="27">
        <v>0.125</v>
      </c>
      <c r="BL186" s="121">
        <v>3</v>
      </c>
      <c r="BM186" s="158">
        <v>0.375</v>
      </c>
      <c r="BO186" s="114" t="s">
        <v>210</v>
      </c>
      <c r="BP186" s="106" t="s">
        <v>120</v>
      </c>
      <c r="BQ186" s="133"/>
      <c r="BR186" s="10">
        <v>7.875</v>
      </c>
      <c r="BS186" s="80">
        <v>8</v>
      </c>
      <c r="BT186" s="27">
        <v>0.125</v>
      </c>
      <c r="BU186" s="121">
        <v>3</v>
      </c>
      <c r="BV186" s="158">
        <v>0.375</v>
      </c>
      <c r="BW186" s="133">
        <v>77</v>
      </c>
      <c r="BY186" s="114" t="s">
        <v>210</v>
      </c>
      <c r="BZ186" s="106" t="s">
        <v>120</v>
      </c>
      <c r="CA186" s="133"/>
      <c r="CB186" s="10">
        <v>7.875</v>
      </c>
      <c r="CC186" s="80">
        <v>8</v>
      </c>
      <c r="CD186" s="180">
        <v>0.125</v>
      </c>
      <c r="CE186" s="121">
        <v>3</v>
      </c>
      <c r="CF186" s="26">
        <v>0.375</v>
      </c>
      <c r="CG186" s="133">
        <v>75</v>
      </c>
    </row>
    <row r="187" spans="1:85" x14ac:dyDescent="0.25">
      <c r="A187" s="105" t="s">
        <v>346</v>
      </c>
      <c r="B187" s="106" t="s">
        <v>347</v>
      </c>
      <c r="C187" s="133">
        <v>1</v>
      </c>
      <c r="D187" s="11">
        <v>10</v>
      </c>
      <c r="E187" s="12">
        <v>10</v>
      </c>
      <c r="F187" s="147">
        <v>0</v>
      </c>
      <c r="G187" s="121">
        <v>1</v>
      </c>
      <c r="H187" s="158">
        <v>0</v>
      </c>
      <c r="I187" s="41">
        <v>3</v>
      </c>
      <c r="J187" s="133">
        <v>17</v>
      </c>
      <c r="K187" s="9">
        <f t="shared" si="33"/>
        <v>0.17647058823529413</v>
      </c>
      <c r="L187" s="133">
        <v>0</v>
      </c>
      <c r="M187" s="133">
        <v>11</v>
      </c>
      <c r="N187" s="133">
        <v>2</v>
      </c>
      <c r="O187" s="133">
        <v>6</v>
      </c>
      <c r="P187" s="133"/>
      <c r="Q187" s="133"/>
      <c r="R187" s="133">
        <v>1</v>
      </c>
      <c r="S187" s="133"/>
      <c r="T187" s="133"/>
      <c r="U187" s="133"/>
      <c r="V187" s="133">
        <f>+L187+M187+N187+O187+P187+Q187+R187+S187+T187+U187</f>
        <v>20</v>
      </c>
      <c r="W187" s="24">
        <f>+L187/(M187+L187)</f>
        <v>0</v>
      </c>
      <c r="X187" s="35">
        <f>+N187/(O187+N187)</f>
        <v>0.25</v>
      </c>
      <c r="Y187" s="35" t="e">
        <f>+P187/(Q187+P187)</f>
        <v>#DIV/0!</v>
      </c>
      <c r="Z187" s="36">
        <f>+R187/(S187+R187)</f>
        <v>1</v>
      </c>
      <c r="AA187" s="1"/>
      <c r="AB187" s="105" t="s">
        <v>346</v>
      </c>
      <c r="AC187" s="106" t="s">
        <v>347</v>
      </c>
      <c r="AD187" s="133">
        <v>3</v>
      </c>
      <c r="AE187" s="11">
        <v>9.7222000000000008</v>
      </c>
      <c r="AF187" s="12">
        <v>10</v>
      </c>
      <c r="AG187" s="147">
        <v>0.27779999999999916</v>
      </c>
      <c r="AH187" s="121">
        <v>1</v>
      </c>
      <c r="AI187" s="158">
        <v>0.27779999999999916</v>
      </c>
      <c r="AJ187" s="133">
        <v>84</v>
      </c>
      <c r="AK187" s="1"/>
      <c r="AL187" s="105" t="s">
        <v>346</v>
      </c>
      <c r="AM187" s="106" t="s">
        <v>347</v>
      </c>
      <c r="AN187" s="133">
        <v>3</v>
      </c>
      <c r="AO187" s="11">
        <v>9.7222000000000008</v>
      </c>
      <c r="AP187" s="12">
        <v>10</v>
      </c>
      <c r="AQ187" s="147">
        <v>0.27779999999999916</v>
      </c>
      <c r="AR187" s="121">
        <v>1</v>
      </c>
      <c r="AS187" s="158">
        <v>0.27779999999999916</v>
      </c>
      <c r="AT187" s="104">
        <v>87</v>
      </c>
      <c r="AV187" s="105" t="s">
        <v>346</v>
      </c>
      <c r="AW187" s="106" t="s">
        <v>347</v>
      </c>
      <c r="AX187" s="133"/>
      <c r="AY187" s="11">
        <v>9.7222000000000008</v>
      </c>
      <c r="AZ187" s="12">
        <v>10</v>
      </c>
      <c r="BA187" s="147">
        <v>0.27779999999999916</v>
      </c>
      <c r="BB187" s="121">
        <v>1</v>
      </c>
      <c r="BC187" s="158">
        <v>0.27779999999999916</v>
      </c>
      <c r="BD187" s="133">
        <v>77</v>
      </c>
      <c r="BF187" s="105" t="s">
        <v>346</v>
      </c>
      <c r="BG187" s="106" t="s">
        <v>347</v>
      </c>
      <c r="BH187" s="133"/>
      <c r="BI187" s="11">
        <v>9.7222000000000008</v>
      </c>
      <c r="BJ187" s="12">
        <v>10</v>
      </c>
      <c r="BK187" s="147">
        <v>0.27779999999999916</v>
      </c>
      <c r="BL187" s="121">
        <v>1</v>
      </c>
      <c r="BM187" s="158">
        <v>0.27779999999999916</v>
      </c>
      <c r="BO187" s="105" t="s">
        <v>346</v>
      </c>
      <c r="BP187" s="106" t="s">
        <v>347</v>
      </c>
      <c r="BQ187" s="134">
        <v>1</v>
      </c>
      <c r="BR187" s="15">
        <v>10</v>
      </c>
      <c r="BS187" s="18">
        <v>10</v>
      </c>
      <c r="BT187" s="52">
        <v>0</v>
      </c>
      <c r="BU187" s="53">
        <v>1</v>
      </c>
      <c r="BV187" s="159">
        <v>0</v>
      </c>
      <c r="BW187" s="134">
        <v>85</v>
      </c>
      <c r="BY187" s="105" t="s">
        <v>346</v>
      </c>
      <c r="BZ187" s="106" t="s">
        <v>347</v>
      </c>
      <c r="CA187" s="133">
        <v>1</v>
      </c>
      <c r="CB187" s="11">
        <v>10</v>
      </c>
      <c r="CC187" s="12">
        <v>10</v>
      </c>
      <c r="CD187" s="147">
        <v>0</v>
      </c>
      <c r="CE187" s="121">
        <v>1</v>
      </c>
      <c r="CF187" s="26">
        <v>0</v>
      </c>
      <c r="CG187" s="133">
        <v>84</v>
      </c>
    </row>
    <row r="188" spans="1:85" x14ac:dyDescent="0.25">
      <c r="A188" s="117" t="s">
        <v>214</v>
      </c>
      <c r="B188" s="106" t="s">
        <v>215</v>
      </c>
      <c r="C188" s="133"/>
      <c r="D188" s="7">
        <v>7.8928571428571423</v>
      </c>
      <c r="E188" s="12">
        <v>9.1999999999999993</v>
      </c>
      <c r="F188" s="147">
        <v>1.3071428571428569</v>
      </c>
      <c r="G188" s="121">
        <v>2</v>
      </c>
      <c r="H188" s="158">
        <v>2.6142857142857139</v>
      </c>
      <c r="I188" s="41">
        <v>9</v>
      </c>
      <c r="J188" s="133">
        <v>15</v>
      </c>
      <c r="K188" s="9">
        <f t="shared" si="33"/>
        <v>0.6</v>
      </c>
      <c r="L188" s="133">
        <v>3</v>
      </c>
      <c r="M188" s="133">
        <v>11</v>
      </c>
      <c r="N188" s="133">
        <v>2</v>
      </c>
      <c r="O188" s="133">
        <v>4</v>
      </c>
      <c r="P188" s="133">
        <v>3</v>
      </c>
      <c r="Q188" s="133"/>
      <c r="R188" s="133">
        <v>1</v>
      </c>
      <c r="S188" s="133"/>
      <c r="T188" s="133"/>
      <c r="U188" s="133"/>
      <c r="V188" s="133">
        <f t="shared" si="43"/>
        <v>24</v>
      </c>
      <c r="W188" s="24">
        <f t="shared" si="44"/>
        <v>0.21428571428571427</v>
      </c>
      <c r="X188" s="35">
        <f t="shared" si="45"/>
        <v>0.33333333333333331</v>
      </c>
      <c r="Y188" s="35">
        <f t="shared" si="46"/>
        <v>1</v>
      </c>
      <c r="Z188" s="36">
        <f t="shared" si="47"/>
        <v>1</v>
      </c>
      <c r="AA188" s="1"/>
      <c r="AB188" s="117" t="s">
        <v>214</v>
      </c>
      <c r="AC188" s="106" t="s">
        <v>215</v>
      </c>
      <c r="AD188" s="133">
        <v>2</v>
      </c>
      <c r="AE188" s="7">
        <v>7.8928571428571423</v>
      </c>
      <c r="AF188" s="12">
        <v>9.1999999999999993</v>
      </c>
      <c r="AG188" s="147">
        <v>1.3071428571428569</v>
      </c>
      <c r="AH188" s="121">
        <v>2</v>
      </c>
      <c r="AI188" s="158">
        <v>2.6142857142857139</v>
      </c>
      <c r="AJ188" s="133">
        <v>30</v>
      </c>
      <c r="AK188" s="1"/>
      <c r="AL188" s="117" t="s">
        <v>214</v>
      </c>
      <c r="AM188" s="106" t="s">
        <v>215</v>
      </c>
      <c r="AN188" s="133">
        <v>2</v>
      </c>
      <c r="AO188" s="7">
        <v>7.8928571428571423</v>
      </c>
      <c r="AP188" s="12">
        <v>9.1999999999999993</v>
      </c>
      <c r="AQ188" s="147">
        <v>1.3071428571428569</v>
      </c>
      <c r="AR188" s="121">
        <v>2</v>
      </c>
      <c r="AS188" s="158">
        <v>2.6142857142857139</v>
      </c>
      <c r="AT188" s="104">
        <v>30</v>
      </c>
      <c r="AV188" s="117" t="s">
        <v>214</v>
      </c>
      <c r="AW188" s="106" t="s">
        <v>215</v>
      </c>
      <c r="AX188" s="133"/>
      <c r="AY188" s="7">
        <v>7.8928571428571423</v>
      </c>
      <c r="AZ188" s="12">
        <v>9.1999999999999993</v>
      </c>
      <c r="BA188" s="147">
        <v>1.3071428571428569</v>
      </c>
      <c r="BB188" s="121">
        <v>2</v>
      </c>
      <c r="BC188" s="158">
        <v>2.6142857142857139</v>
      </c>
      <c r="BD188" s="133">
        <v>30</v>
      </c>
      <c r="BF188" s="117" t="s">
        <v>214</v>
      </c>
      <c r="BG188" s="106" t="s">
        <v>215</v>
      </c>
      <c r="BH188" s="133"/>
      <c r="BI188" s="7">
        <v>7.8928571428571423</v>
      </c>
      <c r="BJ188" s="12">
        <v>9.1999999999999993</v>
      </c>
      <c r="BK188" s="147">
        <v>1.3071428571428569</v>
      </c>
      <c r="BL188" s="121">
        <v>2</v>
      </c>
      <c r="BM188" s="158">
        <v>2.6142857142857139</v>
      </c>
      <c r="BO188" s="117" t="s">
        <v>214</v>
      </c>
      <c r="BP188" s="106" t="s">
        <v>215</v>
      </c>
      <c r="BQ188" s="133"/>
      <c r="BR188" s="7">
        <v>7.8928571428571423</v>
      </c>
      <c r="BS188" s="12">
        <v>9.1999999999999993</v>
      </c>
      <c r="BT188" s="147">
        <v>1.3071428571428569</v>
      </c>
      <c r="BU188" s="121">
        <v>2</v>
      </c>
      <c r="BV188" s="158">
        <v>2.6142857142857139</v>
      </c>
      <c r="BW188" s="133">
        <v>28</v>
      </c>
      <c r="BY188" s="117" t="s">
        <v>214</v>
      </c>
      <c r="BZ188" s="106" t="s">
        <v>215</v>
      </c>
      <c r="CA188" s="133"/>
      <c r="CB188" s="7">
        <v>7.8928571428571423</v>
      </c>
      <c r="CC188" s="12">
        <v>9.1999999999999993</v>
      </c>
      <c r="CD188" s="147">
        <v>1.3071428571428569</v>
      </c>
      <c r="CE188" s="121">
        <v>2</v>
      </c>
      <c r="CF188" s="26">
        <v>2.6142857142857139</v>
      </c>
      <c r="CG188" s="133">
        <v>28</v>
      </c>
    </row>
    <row r="189" spans="1:85" x14ac:dyDescent="0.25">
      <c r="A189" s="117" t="s">
        <v>214</v>
      </c>
      <c r="B189" s="106" t="s">
        <v>216</v>
      </c>
      <c r="C189" s="133"/>
      <c r="D189" s="10">
        <v>10</v>
      </c>
      <c r="E189" s="80">
        <v>10</v>
      </c>
      <c r="F189" s="27">
        <v>0</v>
      </c>
      <c r="G189" s="121">
        <v>1</v>
      </c>
      <c r="H189" s="158">
        <v>0</v>
      </c>
      <c r="I189" s="41"/>
      <c r="J189" s="133">
        <v>6</v>
      </c>
      <c r="K189" s="9">
        <f t="shared" ref="K189:K208" si="48">+I189/J189</f>
        <v>0</v>
      </c>
      <c r="L189" s="133"/>
      <c r="M189" s="133">
        <v>6</v>
      </c>
      <c r="N189" s="133"/>
      <c r="O189" s="133"/>
      <c r="P189" s="133"/>
      <c r="Q189" s="133"/>
      <c r="R189" s="133"/>
      <c r="S189" s="133"/>
      <c r="T189" s="133"/>
      <c r="U189" s="133"/>
      <c r="V189" s="133">
        <f t="shared" si="43"/>
        <v>6</v>
      </c>
      <c r="W189" s="24">
        <f t="shared" si="44"/>
        <v>0</v>
      </c>
      <c r="X189" s="35" t="e">
        <f t="shared" si="45"/>
        <v>#DIV/0!</v>
      </c>
      <c r="Y189" s="35" t="e">
        <f t="shared" si="46"/>
        <v>#DIV/0!</v>
      </c>
      <c r="Z189" s="36" t="e">
        <f t="shared" si="47"/>
        <v>#DIV/0!</v>
      </c>
      <c r="AA189" s="1"/>
      <c r="AB189" s="117" t="s">
        <v>214</v>
      </c>
      <c r="AC189" s="106" t="s">
        <v>216</v>
      </c>
      <c r="AD189" s="133">
        <v>1</v>
      </c>
      <c r="AE189" s="10">
        <v>10</v>
      </c>
      <c r="AF189" s="80">
        <v>10</v>
      </c>
      <c r="AG189" s="27">
        <v>0</v>
      </c>
      <c r="AH189" s="121">
        <v>1</v>
      </c>
      <c r="AI189" s="158">
        <v>0</v>
      </c>
      <c r="AJ189" s="133">
        <v>89</v>
      </c>
      <c r="AK189" s="1"/>
      <c r="AL189" s="117" t="s">
        <v>214</v>
      </c>
      <c r="AM189" s="106" t="s">
        <v>216</v>
      </c>
      <c r="AN189" s="133">
        <v>1</v>
      </c>
      <c r="AO189" s="10">
        <v>10</v>
      </c>
      <c r="AP189" s="80">
        <v>10</v>
      </c>
      <c r="AQ189" s="27">
        <v>0</v>
      </c>
      <c r="AR189" s="121">
        <v>1</v>
      </c>
      <c r="AS189" s="158">
        <v>0</v>
      </c>
      <c r="AT189" s="104">
        <v>92</v>
      </c>
      <c r="AV189" s="117" t="s">
        <v>214</v>
      </c>
      <c r="AW189" s="106" t="s">
        <v>216</v>
      </c>
      <c r="AX189" s="133"/>
      <c r="AY189" s="10">
        <v>10</v>
      </c>
      <c r="AZ189" s="80">
        <v>10</v>
      </c>
      <c r="BA189" s="27">
        <v>0</v>
      </c>
      <c r="BB189" s="121">
        <v>1</v>
      </c>
      <c r="BC189" s="158">
        <v>0</v>
      </c>
      <c r="BD189" s="133">
        <v>81</v>
      </c>
      <c r="BF189" s="117" t="s">
        <v>214</v>
      </c>
      <c r="BG189" s="106" t="s">
        <v>216</v>
      </c>
      <c r="BH189" s="133"/>
      <c r="BI189" s="10">
        <v>10</v>
      </c>
      <c r="BJ189" s="80">
        <v>10</v>
      </c>
      <c r="BK189" s="27">
        <v>0</v>
      </c>
      <c r="BL189" s="121">
        <v>1</v>
      </c>
      <c r="BM189" s="158">
        <v>0</v>
      </c>
      <c r="BO189" s="117" t="s">
        <v>214</v>
      </c>
      <c r="BP189" s="106" t="s">
        <v>216</v>
      </c>
      <c r="BQ189" s="133"/>
      <c r="BR189" s="10">
        <v>10</v>
      </c>
      <c r="BS189" s="80">
        <v>10</v>
      </c>
      <c r="BT189" s="27">
        <v>0</v>
      </c>
      <c r="BU189" s="121">
        <v>1</v>
      </c>
      <c r="BV189" s="158">
        <v>0</v>
      </c>
      <c r="BW189" s="133">
        <v>85</v>
      </c>
      <c r="BY189" s="117" t="s">
        <v>214</v>
      </c>
      <c r="BZ189" s="106" t="s">
        <v>216</v>
      </c>
      <c r="CA189" s="133"/>
      <c r="CB189" s="10">
        <v>10</v>
      </c>
      <c r="CC189" s="80">
        <v>10</v>
      </c>
      <c r="CD189" s="27">
        <v>0</v>
      </c>
      <c r="CE189" s="121">
        <v>1</v>
      </c>
      <c r="CF189" s="26">
        <v>0</v>
      </c>
      <c r="CG189" s="133">
        <v>84</v>
      </c>
    </row>
    <row r="190" spans="1:85" x14ac:dyDescent="0.25">
      <c r="A190" s="117" t="s">
        <v>217</v>
      </c>
      <c r="B190" s="106" t="s">
        <v>382</v>
      </c>
      <c r="C190" s="133"/>
      <c r="D190" s="7">
        <v>7.4722</v>
      </c>
      <c r="E190" s="17">
        <v>7.6666999999999996</v>
      </c>
      <c r="F190" s="147">
        <v>0.19449999999999967</v>
      </c>
      <c r="G190" s="121">
        <v>3</v>
      </c>
      <c r="H190" s="158">
        <v>0.58349999999999902</v>
      </c>
      <c r="I190" s="41">
        <v>15</v>
      </c>
      <c r="J190" s="133">
        <v>11</v>
      </c>
      <c r="K190" s="9">
        <f t="shared" si="48"/>
        <v>1.3636363636363635</v>
      </c>
      <c r="L190" s="133">
        <v>7</v>
      </c>
      <c r="M190" s="133">
        <v>8</v>
      </c>
      <c r="N190" s="133">
        <v>5</v>
      </c>
      <c r="O190" s="133">
        <v>2</v>
      </c>
      <c r="P190" s="133">
        <v>3</v>
      </c>
      <c r="Q190" s="133">
        <v>1</v>
      </c>
      <c r="R190" s="133"/>
      <c r="S190" s="133"/>
      <c r="T190" s="133"/>
      <c r="U190" s="133"/>
      <c r="V190" s="133">
        <f t="shared" si="43"/>
        <v>26</v>
      </c>
      <c r="W190" s="24">
        <f t="shared" si="44"/>
        <v>0.46666666666666667</v>
      </c>
      <c r="X190" s="35">
        <f t="shared" si="45"/>
        <v>0.7142857142857143</v>
      </c>
      <c r="Y190" s="35">
        <f t="shared" si="46"/>
        <v>0.75</v>
      </c>
      <c r="Z190" s="36" t="e">
        <f t="shared" si="47"/>
        <v>#DIV/0!</v>
      </c>
      <c r="AA190" s="1"/>
      <c r="AB190" s="117" t="s">
        <v>217</v>
      </c>
      <c r="AC190" s="106" t="s">
        <v>382</v>
      </c>
      <c r="AD190" s="133">
        <v>4</v>
      </c>
      <c r="AE190" s="7">
        <v>7.4722</v>
      </c>
      <c r="AF190" s="17">
        <v>7.6666999999999996</v>
      </c>
      <c r="AG190" s="147">
        <v>0.19449999999999967</v>
      </c>
      <c r="AH190" s="121">
        <v>3</v>
      </c>
      <c r="AI190" s="158">
        <v>0.58349999999999902</v>
      </c>
      <c r="AJ190" s="133">
        <v>76</v>
      </c>
      <c r="AK190" s="1"/>
      <c r="AL190" s="117" t="s">
        <v>217</v>
      </c>
      <c r="AM190" s="106" t="s">
        <v>382</v>
      </c>
      <c r="AN190" s="133">
        <v>4</v>
      </c>
      <c r="AO190" s="7">
        <v>7.4722</v>
      </c>
      <c r="AP190" s="17">
        <v>7.6666999999999996</v>
      </c>
      <c r="AQ190" s="147">
        <v>0.19449999999999967</v>
      </c>
      <c r="AR190" s="121">
        <v>3</v>
      </c>
      <c r="AS190" s="158">
        <v>0.58349999999999902</v>
      </c>
      <c r="AT190" s="104">
        <v>77</v>
      </c>
      <c r="AV190" s="117" t="s">
        <v>217</v>
      </c>
      <c r="AW190" s="106" t="s">
        <v>382</v>
      </c>
      <c r="AX190" s="133"/>
      <c r="AY190" s="7">
        <v>7.4722</v>
      </c>
      <c r="AZ190" s="17">
        <v>7.6666999999999996</v>
      </c>
      <c r="BA190" s="147">
        <v>0.19449999999999967</v>
      </c>
      <c r="BB190" s="121">
        <v>3</v>
      </c>
      <c r="BC190" s="158">
        <v>0.58349999999999902</v>
      </c>
      <c r="BD190" s="133">
        <v>68</v>
      </c>
      <c r="BF190" s="117" t="s">
        <v>217</v>
      </c>
      <c r="BG190" s="106" t="s">
        <v>382</v>
      </c>
      <c r="BH190" s="133"/>
      <c r="BI190" s="7">
        <v>7.4722</v>
      </c>
      <c r="BJ190" s="17">
        <v>7.6666999999999996</v>
      </c>
      <c r="BK190" s="147">
        <v>0.19449999999999967</v>
      </c>
      <c r="BL190" s="121">
        <v>3</v>
      </c>
      <c r="BM190" s="158">
        <v>0.58349999999999902</v>
      </c>
      <c r="BO190" s="117" t="s">
        <v>217</v>
      </c>
      <c r="BP190" s="106" t="s">
        <v>382</v>
      </c>
      <c r="BQ190" s="133"/>
      <c r="BR190" s="7">
        <v>7.4722</v>
      </c>
      <c r="BS190" s="17">
        <v>7.6666999999999996</v>
      </c>
      <c r="BT190" s="147">
        <v>0.19449999999999967</v>
      </c>
      <c r="BU190" s="121">
        <v>3</v>
      </c>
      <c r="BV190" s="158">
        <v>0.58349999999999902</v>
      </c>
      <c r="BW190" s="133">
        <v>71</v>
      </c>
      <c r="BY190" s="117" t="s">
        <v>217</v>
      </c>
      <c r="BZ190" s="106" t="s">
        <v>382</v>
      </c>
      <c r="CA190" s="133"/>
      <c r="CB190" s="7">
        <v>7.4722</v>
      </c>
      <c r="CC190" s="17">
        <v>7.6666999999999996</v>
      </c>
      <c r="CD190" s="147">
        <v>0.19449999999999967</v>
      </c>
      <c r="CE190" s="121">
        <v>3</v>
      </c>
      <c r="CF190" s="26">
        <v>0.58349999999999902</v>
      </c>
      <c r="CG190" s="133">
        <v>71</v>
      </c>
    </row>
    <row r="191" spans="1:85" x14ac:dyDescent="0.25">
      <c r="A191" s="109" t="s">
        <v>217</v>
      </c>
      <c r="B191" s="111" t="s">
        <v>218</v>
      </c>
      <c r="C191" s="133"/>
      <c r="D191" s="11">
        <v>8.125</v>
      </c>
      <c r="E191" s="12">
        <v>8.125</v>
      </c>
      <c r="F191" s="147">
        <v>0</v>
      </c>
      <c r="G191" s="121">
        <v>3</v>
      </c>
      <c r="H191" s="158">
        <v>0</v>
      </c>
      <c r="I191" s="41">
        <v>6</v>
      </c>
      <c r="J191" s="133">
        <v>11</v>
      </c>
      <c r="K191" s="9">
        <f t="shared" si="48"/>
        <v>0.54545454545454541</v>
      </c>
      <c r="L191" s="133"/>
      <c r="M191" s="133">
        <v>5</v>
      </c>
      <c r="N191" s="133">
        <v>6</v>
      </c>
      <c r="O191" s="133">
        <v>5</v>
      </c>
      <c r="P191" s="133"/>
      <c r="Q191" s="133">
        <v>1</v>
      </c>
      <c r="R191" s="133"/>
      <c r="S191" s="133"/>
      <c r="T191" s="133"/>
      <c r="U191" s="133"/>
      <c r="V191" s="133">
        <f t="shared" si="43"/>
        <v>17</v>
      </c>
      <c r="W191" s="24">
        <f t="shared" si="44"/>
        <v>0</v>
      </c>
      <c r="X191" s="35">
        <f t="shared" si="45"/>
        <v>0.54545454545454541</v>
      </c>
      <c r="Y191" s="35">
        <f t="shared" si="46"/>
        <v>0</v>
      </c>
      <c r="Z191" s="36" t="e">
        <f t="shared" si="47"/>
        <v>#DIV/0!</v>
      </c>
      <c r="AA191" s="1"/>
      <c r="AB191" s="109" t="s">
        <v>217</v>
      </c>
      <c r="AC191" s="111" t="s">
        <v>307</v>
      </c>
      <c r="AD191" s="133">
        <v>2</v>
      </c>
      <c r="AE191" s="11">
        <v>8.125</v>
      </c>
      <c r="AF191" s="8">
        <v>8.125</v>
      </c>
      <c r="AG191" s="31">
        <v>0</v>
      </c>
      <c r="AH191" s="121">
        <v>3</v>
      </c>
      <c r="AI191" s="158">
        <v>0</v>
      </c>
      <c r="AJ191" s="133">
        <v>89</v>
      </c>
      <c r="AK191" s="1"/>
      <c r="AL191" s="109" t="s">
        <v>217</v>
      </c>
      <c r="AM191" s="111" t="s">
        <v>307</v>
      </c>
      <c r="AN191" s="133">
        <v>2</v>
      </c>
      <c r="AO191" s="11">
        <v>8.125</v>
      </c>
      <c r="AP191" s="12">
        <v>8.125</v>
      </c>
      <c r="AQ191" s="147">
        <v>0</v>
      </c>
      <c r="AR191" s="121">
        <v>3</v>
      </c>
      <c r="AS191" s="158">
        <v>0</v>
      </c>
      <c r="AT191" s="104">
        <v>92</v>
      </c>
      <c r="AV191" s="109" t="s">
        <v>217</v>
      </c>
      <c r="AW191" s="111" t="s">
        <v>307</v>
      </c>
      <c r="AX191" s="133"/>
      <c r="AY191" s="11">
        <v>8.125</v>
      </c>
      <c r="AZ191" s="12">
        <v>8.125</v>
      </c>
      <c r="BA191" s="147">
        <v>0</v>
      </c>
      <c r="BB191" s="121">
        <v>3</v>
      </c>
      <c r="BC191" s="158">
        <v>0</v>
      </c>
      <c r="BD191" s="133">
        <v>81</v>
      </c>
      <c r="BF191" s="109" t="s">
        <v>217</v>
      </c>
      <c r="BG191" s="111" t="s">
        <v>218</v>
      </c>
      <c r="BH191" s="133"/>
      <c r="BI191" s="11">
        <v>8.125</v>
      </c>
      <c r="BJ191" s="12">
        <v>8.125</v>
      </c>
      <c r="BK191" s="147">
        <v>0</v>
      </c>
      <c r="BL191" s="121">
        <v>3</v>
      </c>
      <c r="BM191" s="158">
        <v>0</v>
      </c>
      <c r="BO191" s="109" t="s">
        <v>217</v>
      </c>
      <c r="BP191" s="111" t="s">
        <v>218</v>
      </c>
      <c r="BQ191" s="133"/>
      <c r="BR191" s="11">
        <v>8.125</v>
      </c>
      <c r="BS191" s="12">
        <v>8.125</v>
      </c>
      <c r="BT191" s="147">
        <v>0</v>
      </c>
      <c r="BU191" s="121">
        <v>3</v>
      </c>
      <c r="BV191" s="158">
        <v>0</v>
      </c>
      <c r="BW191" s="133">
        <v>85</v>
      </c>
      <c r="BY191" s="109" t="s">
        <v>217</v>
      </c>
      <c r="BZ191" s="111" t="s">
        <v>218</v>
      </c>
      <c r="CA191" s="133"/>
      <c r="CB191" s="11">
        <v>8.125</v>
      </c>
      <c r="CC191" s="12">
        <v>8.125</v>
      </c>
      <c r="CD191" s="147">
        <v>0</v>
      </c>
      <c r="CE191" s="121">
        <v>3</v>
      </c>
      <c r="CF191" s="26">
        <v>0</v>
      </c>
      <c r="CG191" s="133">
        <v>84</v>
      </c>
    </row>
    <row r="192" spans="1:85" x14ac:dyDescent="0.25">
      <c r="A192" s="112" t="s">
        <v>358</v>
      </c>
      <c r="B192" s="106" t="s">
        <v>359</v>
      </c>
      <c r="C192" s="134">
        <v>3</v>
      </c>
      <c r="D192" s="15">
        <v>6.3110999999999997</v>
      </c>
      <c r="E192" s="18">
        <v>7.3</v>
      </c>
      <c r="F192" s="52">
        <f>+E192-D192</f>
        <v>0.98890000000000011</v>
      </c>
      <c r="G192" s="53">
        <v>4</v>
      </c>
      <c r="H192" s="284">
        <f>+F192*G192</f>
        <v>3.9556000000000004</v>
      </c>
      <c r="I192" s="61">
        <v>29</v>
      </c>
      <c r="J192" s="134">
        <v>19</v>
      </c>
      <c r="K192" s="28">
        <f t="shared" si="48"/>
        <v>1.5263157894736843</v>
      </c>
      <c r="L192" s="134">
        <v>15</v>
      </c>
      <c r="M192" s="134">
        <v>12</v>
      </c>
      <c r="N192" s="134">
        <v>5</v>
      </c>
      <c r="O192" s="134">
        <v>6</v>
      </c>
      <c r="P192" s="134">
        <v>8</v>
      </c>
      <c r="Q192" s="134">
        <v>1</v>
      </c>
      <c r="R192" s="134">
        <v>1</v>
      </c>
      <c r="S192" s="134"/>
      <c r="T192" s="134"/>
      <c r="U192" s="134"/>
      <c r="V192" s="134">
        <f t="shared" si="43"/>
        <v>48</v>
      </c>
      <c r="W192" s="32">
        <f t="shared" si="44"/>
        <v>0.55555555555555558</v>
      </c>
      <c r="X192" s="33">
        <f t="shared" si="45"/>
        <v>0.45454545454545453</v>
      </c>
      <c r="Y192" s="33">
        <f t="shared" si="46"/>
        <v>0.88888888888888884</v>
      </c>
      <c r="Z192" s="34">
        <f t="shared" si="47"/>
        <v>1</v>
      </c>
      <c r="AB192" s="112" t="s">
        <v>358</v>
      </c>
      <c r="AC192" s="106" t="s">
        <v>359</v>
      </c>
      <c r="AD192" s="133">
        <v>2</v>
      </c>
      <c r="AE192" s="11">
        <v>6.8571</v>
      </c>
      <c r="AF192" s="12">
        <v>7.3</v>
      </c>
      <c r="AG192" s="147">
        <v>0.44289999999999985</v>
      </c>
      <c r="AH192" s="121">
        <v>4</v>
      </c>
      <c r="AI192" s="158">
        <v>1.7715999999999994</v>
      </c>
      <c r="AJ192" s="133">
        <v>44</v>
      </c>
      <c r="AK192" s="1"/>
      <c r="AL192" s="112" t="s">
        <v>358</v>
      </c>
      <c r="AM192" s="106" t="s">
        <v>359</v>
      </c>
      <c r="AN192" s="133">
        <v>4</v>
      </c>
      <c r="AO192" s="15">
        <v>7.0888999999999998</v>
      </c>
      <c r="AP192" s="18">
        <v>7.3</v>
      </c>
      <c r="AQ192" s="52">
        <v>0.21110000000000007</v>
      </c>
      <c r="AR192" s="53">
        <v>4</v>
      </c>
      <c r="AS192" s="159">
        <v>1.7715999999999994</v>
      </c>
      <c r="AT192" s="134">
        <v>45</v>
      </c>
      <c r="AV192" s="112" t="s">
        <v>358</v>
      </c>
      <c r="AW192" s="106" t="s">
        <v>359</v>
      </c>
      <c r="AX192" s="133"/>
      <c r="AY192" s="11">
        <v>7.0888999999999998</v>
      </c>
      <c r="AZ192" s="12">
        <v>7.3</v>
      </c>
      <c r="BA192" s="147">
        <v>0.21110000000000007</v>
      </c>
      <c r="BB192" s="121">
        <v>4</v>
      </c>
      <c r="BC192" s="158">
        <v>1.7715999999999994</v>
      </c>
      <c r="BD192" s="133">
        <v>44</v>
      </c>
      <c r="BF192" s="112" t="s">
        <v>358</v>
      </c>
      <c r="BG192" s="106" t="s">
        <v>359</v>
      </c>
      <c r="BH192" s="104">
        <v>2</v>
      </c>
      <c r="BI192" s="15">
        <v>6.9777777777777787</v>
      </c>
      <c r="BJ192" s="18">
        <v>7.3</v>
      </c>
      <c r="BK192" s="52">
        <v>0.32222222222222108</v>
      </c>
      <c r="BL192" s="53">
        <v>4</v>
      </c>
      <c r="BM192" s="218">
        <v>1.2888888888888843</v>
      </c>
      <c r="BO192" s="112" t="s">
        <v>358</v>
      </c>
      <c r="BP192" s="106" t="s">
        <v>359</v>
      </c>
      <c r="BQ192" s="134">
        <v>3</v>
      </c>
      <c r="BR192" s="15">
        <v>6.9777777777777787</v>
      </c>
      <c r="BS192" s="18">
        <v>7.3</v>
      </c>
      <c r="BT192" s="52">
        <v>0.32222222222222108</v>
      </c>
      <c r="BU192" s="53">
        <v>4</v>
      </c>
      <c r="BV192" s="218">
        <v>1.2888888888888843</v>
      </c>
      <c r="BW192" s="134">
        <v>52</v>
      </c>
      <c r="BY192" s="112" t="s">
        <v>358</v>
      </c>
      <c r="BZ192" s="106" t="s">
        <v>359</v>
      </c>
      <c r="CA192" s="134">
        <v>3</v>
      </c>
      <c r="CB192" s="15">
        <v>6.3110999999999997</v>
      </c>
      <c r="CC192" s="18">
        <v>7.3</v>
      </c>
      <c r="CD192" s="52">
        <f>+CC192-CB192</f>
        <v>0.98890000000000011</v>
      </c>
      <c r="CE192" s="53">
        <v>4</v>
      </c>
      <c r="CF192" s="284">
        <f>+CD192*CE192</f>
        <v>3.9556000000000004</v>
      </c>
      <c r="CG192" s="134">
        <v>13</v>
      </c>
    </row>
    <row r="193" spans="1:85" x14ac:dyDescent="0.25">
      <c r="A193" s="163" t="s">
        <v>219</v>
      </c>
      <c r="B193" s="164" t="s">
        <v>84</v>
      </c>
      <c r="C193" s="133"/>
      <c r="D193" s="11">
        <v>6.7249999999999996</v>
      </c>
      <c r="E193" s="12">
        <v>6.875</v>
      </c>
      <c r="F193" s="147">
        <v>0.15000000000000036</v>
      </c>
      <c r="G193" s="121">
        <v>4</v>
      </c>
      <c r="H193" s="158">
        <v>0.60000000000000142</v>
      </c>
      <c r="I193" s="41">
        <v>26</v>
      </c>
      <c r="J193" s="133">
        <v>5</v>
      </c>
      <c r="K193" s="9">
        <f t="shared" si="48"/>
        <v>5.2</v>
      </c>
      <c r="L193" s="133">
        <v>20</v>
      </c>
      <c r="M193" s="133">
        <v>1</v>
      </c>
      <c r="N193" s="133">
        <v>6</v>
      </c>
      <c r="O193" s="133">
        <v>3</v>
      </c>
      <c r="P193" s="133"/>
      <c r="Q193" s="133">
        <v>1</v>
      </c>
      <c r="R193" s="133"/>
      <c r="S193" s="133"/>
      <c r="T193" s="133"/>
      <c r="U193" s="133"/>
      <c r="V193" s="133">
        <f t="shared" si="43"/>
        <v>31</v>
      </c>
      <c r="W193" s="24">
        <f t="shared" si="44"/>
        <v>0.95238095238095233</v>
      </c>
      <c r="X193" s="35">
        <f t="shared" si="45"/>
        <v>0.66666666666666663</v>
      </c>
      <c r="Y193" s="35">
        <f t="shared" si="46"/>
        <v>0</v>
      </c>
      <c r="Z193" s="36" t="e">
        <f t="shared" si="47"/>
        <v>#DIV/0!</v>
      </c>
      <c r="AB193" s="163" t="s">
        <v>219</v>
      </c>
      <c r="AC193" s="164" t="s">
        <v>84</v>
      </c>
      <c r="AD193" s="133">
        <v>5</v>
      </c>
      <c r="AE193" s="11">
        <v>6.7249999999999996</v>
      </c>
      <c r="AF193" s="12">
        <v>6.875</v>
      </c>
      <c r="AG193" s="147">
        <v>0.15000000000000036</v>
      </c>
      <c r="AH193" s="121">
        <v>4</v>
      </c>
      <c r="AI193" s="158">
        <v>0.60000000000000142</v>
      </c>
      <c r="AJ193" s="133">
        <v>75</v>
      </c>
      <c r="AK193" s="1"/>
      <c r="AL193" s="163" t="s">
        <v>219</v>
      </c>
      <c r="AM193" s="164" t="s">
        <v>84</v>
      </c>
      <c r="AN193" s="133">
        <v>5</v>
      </c>
      <c r="AO193" s="11">
        <v>6.7249999999999996</v>
      </c>
      <c r="AP193" s="12">
        <v>6.875</v>
      </c>
      <c r="AQ193" s="147">
        <v>0.15000000000000036</v>
      </c>
      <c r="AR193" s="121">
        <v>4</v>
      </c>
      <c r="AS193" s="158">
        <v>0.60000000000000142</v>
      </c>
      <c r="AT193" s="104">
        <v>76</v>
      </c>
      <c r="AV193" s="163" t="s">
        <v>219</v>
      </c>
      <c r="AW193" s="164" t="s">
        <v>84</v>
      </c>
      <c r="AX193" s="133"/>
      <c r="AY193" s="11">
        <v>6.7249999999999996</v>
      </c>
      <c r="AZ193" s="12">
        <v>6.875</v>
      </c>
      <c r="BA193" s="147">
        <v>0.15000000000000036</v>
      </c>
      <c r="BB193" s="121">
        <v>4</v>
      </c>
      <c r="BC193" s="158">
        <v>0.60000000000000142</v>
      </c>
      <c r="BD193" s="133">
        <v>67</v>
      </c>
      <c r="BF193" s="163" t="s">
        <v>219</v>
      </c>
      <c r="BG193" s="164" t="s">
        <v>84</v>
      </c>
      <c r="BH193" s="133"/>
      <c r="BI193" s="11">
        <v>6.7249999999999996</v>
      </c>
      <c r="BJ193" s="12">
        <v>6.875</v>
      </c>
      <c r="BK193" s="147">
        <v>0.15000000000000036</v>
      </c>
      <c r="BL193" s="121">
        <v>4</v>
      </c>
      <c r="BM193" s="158">
        <v>0.60000000000000142</v>
      </c>
      <c r="BO193" s="163" t="s">
        <v>219</v>
      </c>
      <c r="BP193" s="164" t="s">
        <v>84</v>
      </c>
      <c r="BQ193" s="133"/>
      <c r="BR193" s="11">
        <v>6.7249999999999996</v>
      </c>
      <c r="BS193" s="12">
        <v>6.875</v>
      </c>
      <c r="BT193" s="147">
        <v>0.15000000000000036</v>
      </c>
      <c r="BU193" s="121">
        <v>4</v>
      </c>
      <c r="BV193" s="158">
        <v>0.60000000000000142</v>
      </c>
      <c r="BW193" s="133">
        <v>70</v>
      </c>
      <c r="BY193" s="163" t="s">
        <v>219</v>
      </c>
      <c r="BZ193" s="164" t="s">
        <v>84</v>
      </c>
      <c r="CA193" s="133"/>
      <c r="CB193" s="11">
        <v>6.7249999999999996</v>
      </c>
      <c r="CC193" s="12">
        <v>6.875</v>
      </c>
      <c r="CD193" s="147">
        <v>0.15000000000000036</v>
      </c>
      <c r="CE193" s="121">
        <v>4</v>
      </c>
      <c r="CF193" s="26">
        <v>0.60000000000000142</v>
      </c>
      <c r="CG193" s="133">
        <v>70</v>
      </c>
    </row>
    <row r="194" spans="1:85" s="89" customFormat="1" x14ac:dyDescent="0.25">
      <c r="A194" s="165" t="s">
        <v>219</v>
      </c>
      <c r="B194" s="126" t="s">
        <v>123</v>
      </c>
      <c r="C194" s="133"/>
      <c r="D194" s="11">
        <v>8.3333333333333339</v>
      </c>
      <c r="E194" s="12">
        <v>8.3332999999999995</v>
      </c>
      <c r="F194" s="84">
        <v>-3.3333333334439885E-5</v>
      </c>
      <c r="G194" s="121">
        <v>3</v>
      </c>
      <c r="H194" s="158">
        <v>-1.0000000000331966E-4</v>
      </c>
      <c r="I194" s="41">
        <v>6</v>
      </c>
      <c r="J194" s="133">
        <v>8</v>
      </c>
      <c r="K194" s="9">
        <f t="shared" si="48"/>
        <v>0.75</v>
      </c>
      <c r="L194" s="133">
        <v>4</v>
      </c>
      <c r="M194" s="133">
        <v>3</v>
      </c>
      <c r="N194" s="133">
        <v>2</v>
      </c>
      <c r="O194" s="133">
        <v>5</v>
      </c>
      <c r="P194" s="133"/>
      <c r="Q194" s="133"/>
      <c r="R194" s="133"/>
      <c r="S194" s="133"/>
      <c r="T194" s="133"/>
      <c r="U194" s="133"/>
      <c r="V194" s="133">
        <f t="shared" si="43"/>
        <v>14</v>
      </c>
      <c r="W194" s="24">
        <f t="shared" si="44"/>
        <v>0.5714285714285714</v>
      </c>
      <c r="X194" s="35">
        <f t="shared" si="45"/>
        <v>0.2857142857142857</v>
      </c>
      <c r="Y194" s="35" t="e">
        <f t="shared" si="46"/>
        <v>#DIV/0!</v>
      </c>
      <c r="Z194" s="36" t="e">
        <f t="shared" si="47"/>
        <v>#DIV/0!</v>
      </c>
      <c r="AB194" s="165" t="s">
        <v>219</v>
      </c>
      <c r="AC194" s="126" t="s">
        <v>123</v>
      </c>
      <c r="AD194" s="133">
        <v>3</v>
      </c>
      <c r="AE194" s="11">
        <v>8.3333333333333339</v>
      </c>
      <c r="AF194" s="12">
        <v>8.3332999999999995</v>
      </c>
      <c r="AG194" s="147">
        <v>-3.3333333334439885E-5</v>
      </c>
      <c r="AH194" s="121">
        <v>3</v>
      </c>
      <c r="AI194" s="158">
        <v>-1.0000000000331966E-4</v>
      </c>
      <c r="AJ194" s="133">
        <v>132</v>
      </c>
      <c r="AK194" s="1"/>
      <c r="AL194" s="165" t="s">
        <v>219</v>
      </c>
      <c r="AM194" s="126" t="s">
        <v>123</v>
      </c>
      <c r="AN194" s="133">
        <v>3</v>
      </c>
      <c r="AO194" s="11">
        <v>8.3333333333333339</v>
      </c>
      <c r="AP194" s="12">
        <v>8.3332999999999995</v>
      </c>
      <c r="AQ194" s="147">
        <v>-3.3333333334439885E-5</v>
      </c>
      <c r="AR194" s="121">
        <v>3</v>
      </c>
      <c r="AS194" s="158">
        <v>-1.0000000000331966E-4</v>
      </c>
      <c r="AT194" s="104">
        <v>140</v>
      </c>
      <c r="AU194"/>
      <c r="AV194" s="165" t="s">
        <v>219</v>
      </c>
      <c r="AW194" s="126" t="s">
        <v>123</v>
      </c>
      <c r="AX194" s="133"/>
      <c r="AY194" s="11">
        <v>8.3333333333333339</v>
      </c>
      <c r="AZ194" s="12">
        <v>8.3332999999999995</v>
      </c>
      <c r="BA194" s="147">
        <v>-3.3333333334439885E-5</v>
      </c>
      <c r="BB194" s="121">
        <v>3</v>
      </c>
      <c r="BC194" s="158">
        <v>-1.0000000000331966E-4</v>
      </c>
      <c r="BD194" s="133">
        <v>112</v>
      </c>
      <c r="BE194"/>
      <c r="BF194" s="165" t="s">
        <v>219</v>
      </c>
      <c r="BG194" s="126" t="s">
        <v>123</v>
      </c>
      <c r="BH194" s="133"/>
      <c r="BI194" s="11">
        <v>8.3333333333333339</v>
      </c>
      <c r="BJ194" s="12">
        <v>8.3332999999999995</v>
      </c>
      <c r="BK194" s="147">
        <v>-3.3333333334439885E-5</v>
      </c>
      <c r="BL194" s="121">
        <v>3</v>
      </c>
      <c r="BM194" s="158">
        <v>-1.0000000000331966E-4</v>
      </c>
      <c r="BN194"/>
      <c r="BO194" s="165" t="s">
        <v>219</v>
      </c>
      <c r="BP194" s="126" t="s">
        <v>123</v>
      </c>
      <c r="BQ194" s="133"/>
      <c r="BR194" s="11">
        <v>8.3333333333333339</v>
      </c>
      <c r="BS194" s="12">
        <v>8.3332999999999995</v>
      </c>
      <c r="BT194" s="147">
        <v>-3.3333333334439885E-5</v>
      </c>
      <c r="BU194" s="121">
        <v>3</v>
      </c>
      <c r="BV194" s="158">
        <v>-1.0000000000331966E-4</v>
      </c>
      <c r="BW194" s="133">
        <v>118</v>
      </c>
      <c r="BX194"/>
      <c r="BY194" s="165" t="s">
        <v>219</v>
      </c>
      <c r="BZ194" s="126" t="s">
        <v>123</v>
      </c>
      <c r="CA194" s="133"/>
      <c r="CB194" s="11">
        <v>8.3333333333333339</v>
      </c>
      <c r="CC194" s="12">
        <v>8.3332999999999995</v>
      </c>
      <c r="CD194" s="84">
        <v>-3.3333333334439885E-5</v>
      </c>
      <c r="CE194" s="121">
        <v>3</v>
      </c>
      <c r="CF194" s="26">
        <v>-1.0000000000331966E-4</v>
      </c>
      <c r="CG194" s="133">
        <v>123</v>
      </c>
    </row>
    <row r="195" spans="1:85" x14ac:dyDescent="0.25">
      <c r="A195" s="116" t="s">
        <v>220</v>
      </c>
      <c r="B195" s="106" t="s">
        <v>221</v>
      </c>
      <c r="C195" s="133"/>
      <c r="D195" s="10">
        <v>5.4285714285714288</v>
      </c>
      <c r="E195" s="80">
        <v>6</v>
      </c>
      <c r="F195" s="27">
        <v>0.57142857142857117</v>
      </c>
      <c r="G195" s="121">
        <v>5</v>
      </c>
      <c r="H195" s="158">
        <v>2.8571428571428559</v>
      </c>
      <c r="I195" s="41">
        <v>5</v>
      </c>
      <c r="J195" s="133">
        <v>2</v>
      </c>
      <c r="K195" s="9">
        <f t="shared" si="48"/>
        <v>2.5</v>
      </c>
      <c r="L195" s="133">
        <v>1</v>
      </c>
      <c r="M195" s="133">
        <v>2</v>
      </c>
      <c r="N195" s="133">
        <v>4</v>
      </c>
      <c r="O195" s="133"/>
      <c r="P195" s="133"/>
      <c r="Q195" s="133"/>
      <c r="R195" s="133"/>
      <c r="S195" s="133"/>
      <c r="T195" s="133"/>
      <c r="U195" s="133"/>
      <c r="V195" s="133">
        <f t="shared" si="43"/>
        <v>7</v>
      </c>
      <c r="W195" s="24">
        <f t="shared" si="44"/>
        <v>0.33333333333333331</v>
      </c>
      <c r="X195" s="35">
        <f t="shared" si="45"/>
        <v>1</v>
      </c>
      <c r="Y195" s="35" t="e">
        <f t="shared" si="46"/>
        <v>#DIV/0!</v>
      </c>
      <c r="Z195" s="36" t="e">
        <f t="shared" si="47"/>
        <v>#DIV/0!</v>
      </c>
      <c r="AA195" s="1"/>
      <c r="AB195" s="116" t="s">
        <v>220</v>
      </c>
      <c r="AC195" s="106" t="s">
        <v>221</v>
      </c>
      <c r="AD195" s="133">
        <v>1</v>
      </c>
      <c r="AE195" s="10">
        <v>5.4285714285714288</v>
      </c>
      <c r="AF195" s="80">
        <v>6</v>
      </c>
      <c r="AG195" s="27">
        <v>0.57142857142857117</v>
      </c>
      <c r="AH195" s="121">
        <v>5</v>
      </c>
      <c r="AI195" s="158">
        <v>2.8571428571428559</v>
      </c>
      <c r="AJ195" s="133">
        <v>28</v>
      </c>
      <c r="AK195" s="1"/>
      <c r="AL195" s="116" t="s">
        <v>220</v>
      </c>
      <c r="AM195" s="106" t="s">
        <v>221</v>
      </c>
      <c r="AN195" s="133">
        <v>1</v>
      </c>
      <c r="AO195" s="10">
        <v>5.4285714285714288</v>
      </c>
      <c r="AP195" s="80">
        <v>6</v>
      </c>
      <c r="AQ195" s="27">
        <v>0.57142857142857117</v>
      </c>
      <c r="AR195" s="121">
        <v>5</v>
      </c>
      <c r="AS195" s="158">
        <v>2.8571428571428559</v>
      </c>
      <c r="AT195" s="104">
        <v>28</v>
      </c>
      <c r="AV195" s="116" t="s">
        <v>220</v>
      </c>
      <c r="AW195" s="106" t="s">
        <v>221</v>
      </c>
      <c r="AX195" s="133"/>
      <c r="AY195" s="10">
        <v>5.4285714285714288</v>
      </c>
      <c r="AZ195" s="80">
        <v>6</v>
      </c>
      <c r="BA195" s="27">
        <v>0.57142857142857117</v>
      </c>
      <c r="BB195" s="121">
        <v>5</v>
      </c>
      <c r="BC195" s="158">
        <v>2.8571428571428559</v>
      </c>
      <c r="BD195" s="133">
        <v>26</v>
      </c>
      <c r="BF195" s="116" t="s">
        <v>220</v>
      </c>
      <c r="BG195" s="106" t="s">
        <v>221</v>
      </c>
      <c r="BH195" s="133"/>
      <c r="BI195" s="10">
        <v>5.4285714285714288</v>
      </c>
      <c r="BJ195" s="80">
        <v>6</v>
      </c>
      <c r="BK195" s="27">
        <v>0.57142857142857117</v>
      </c>
      <c r="BL195" s="121">
        <v>5</v>
      </c>
      <c r="BM195" s="158">
        <v>2.8571428571428559</v>
      </c>
      <c r="BO195" s="116" t="s">
        <v>220</v>
      </c>
      <c r="BP195" s="106" t="s">
        <v>221</v>
      </c>
      <c r="BQ195" s="133"/>
      <c r="BR195" s="10">
        <v>5.4285714285714288</v>
      </c>
      <c r="BS195" s="80">
        <v>6</v>
      </c>
      <c r="BT195" s="27">
        <v>0.57142857142857117</v>
      </c>
      <c r="BU195" s="121">
        <v>5</v>
      </c>
      <c r="BV195" s="158">
        <v>2.8571428571428559</v>
      </c>
      <c r="BW195" s="133">
        <v>24</v>
      </c>
      <c r="BY195" s="116" t="s">
        <v>220</v>
      </c>
      <c r="BZ195" s="106" t="s">
        <v>221</v>
      </c>
      <c r="CA195" s="133"/>
      <c r="CB195" s="10">
        <v>5.4285714285714288</v>
      </c>
      <c r="CC195" s="80">
        <v>6</v>
      </c>
      <c r="CD195" s="27">
        <v>0.57142857142857117</v>
      </c>
      <c r="CE195" s="121">
        <v>5</v>
      </c>
      <c r="CF195" s="26">
        <v>2.8571428571428559</v>
      </c>
      <c r="CG195" s="133">
        <v>25</v>
      </c>
    </row>
    <row r="196" spans="1:85" x14ac:dyDescent="0.25">
      <c r="A196" s="120" t="s">
        <v>222</v>
      </c>
      <c r="B196" s="111" t="s">
        <v>223</v>
      </c>
      <c r="C196" s="133"/>
      <c r="D196" s="7">
        <v>9.125</v>
      </c>
      <c r="E196" s="12">
        <v>8.125</v>
      </c>
      <c r="F196" s="147">
        <v>-1</v>
      </c>
      <c r="G196" s="121">
        <v>3</v>
      </c>
      <c r="H196" s="158">
        <v>-3</v>
      </c>
      <c r="I196" s="41">
        <v>7</v>
      </c>
      <c r="J196" s="133">
        <v>20</v>
      </c>
      <c r="K196" s="9">
        <f t="shared" si="48"/>
        <v>0.35</v>
      </c>
      <c r="L196" s="133">
        <v>4</v>
      </c>
      <c r="M196" s="133">
        <v>6</v>
      </c>
      <c r="N196" s="133">
        <v>1</v>
      </c>
      <c r="O196" s="133">
        <v>13</v>
      </c>
      <c r="P196" s="133">
        <v>2</v>
      </c>
      <c r="Q196" s="133">
        <v>1</v>
      </c>
      <c r="R196" s="133"/>
      <c r="S196" s="133"/>
      <c r="T196" s="133"/>
      <c r="U196" s="133"/>
      <c r="V196" s="133">
        <f t="shared" si="43"/>
        <v>27</v>
      </c>
      <c r="W196" s="24">
        <f t="shared" si="44"/>
        <v>0.4</v>
      </c>
      <c r="X196" s="35">
        <f t="shared" si="45"/>
        <v>7.1428571428571425E-2</v>
      </c>
      <c r="Y196" s="35">
        <f t="shared" si="46"/>
        <v>0.66666666666666663</v>
      </c>
      <c r="Z196" s="36" t="e">
        <f t="shared" si="47"/>
        <v>#DIV/0!</v>
      </c>
      <c r="AA196" s="1"/>
      <c r="AB196" s="120" t="s">
        <v>222</v>
      </c>
      <c r="AC196" s="111" t="s">
        <v>223</v>
      </c>
      <c r="AD196" s="133">
        <v>4</v>
      </c>
      <c r="AE196" s="7">
        <v>9.125</v>
      </c>
      <c r="AF196" s="12">
        <v>8.125</v>
      </c>
      <c r="AG196" s="147">
        <v>-1</v>
      </c>
      <c r="AH196" s="121">
        <v>3</v>
      </c>
      <c r="AI196" s="158">
        <v>-3</v>
      </c>
      <c r="AJ196" s="133">
        <v>194</v>
      </c>
      <c r="AK196" s="1"/>
      <c r="AL196" s="120" t="s">
        <v>222</v>
      </c>
      <c r="AM196" s="111" t="s">
        <v>223</v>
      </c>
      <c r="AN196" s="133">
        <v>4</v>
      </c>
      <c r="AO196" s="7">
        <v>9.125</v>
      </c>
      <c r="AP196" s="12">
        <v>8.125</v>
      </c>
      <c r="AQ196" s="147">
        <v>-1</v>
      </c>
      <c r="AR196" s="121">
        <v>3</v>
      </c>
      <c r="AS196" s="158">
        <v>-3</v>
      </c>
      <c r="AT196" s="104">
        <v>201</v>
      </c>
      <c r="AV196" s="120" t="s">
        <v>222</v>
      </c>
      <c r="AW196" s="111" t="s">
        <v>223</v>
      </c>
      <c r="AX196" s="133"/>
      <c r="AY196" s="7">
        <v>9.125</v>
      </c>
      <c r="AZ196" s="12">
        <v>8.125</v>
      </c>
      <c r="BA196" s="147">
        <v>-1</v>
      </c>
      <c r="BB196" s="121">
        <v>3</v>
      </c>
      <c r="BC196" s="158">
        <v>-3</v>
      </c>
      <c r="BD196" s="133">
        <v>160</v>
      </c>
      <c r="BF196" s="120" t="s">
        <v>222</v>
      </c>
      <c r="BG196" s="111" t="s">
        <v>223</v>
      </c>
      <c r="BH196" s="133"/>
      <c r="BI196" s="7">
        <v>9.125</v>
      </c>
      <c r="BJ196" s="12">
        <v>8.125</v>
      </c>
      <c r="BK196" s="147">
        <v>-1</v>
      </c>
      <c r="BL196" s="121">
        <v>3</v>
      </c>
      <c r="BM196" s="158">
        <v>-3</v>
      </c>
      <c r="BO196" s="120" t="s">
        <v>222</v>
      </c>
      <c r="BP196" s="111" t="s">
        <v>223</v>
      </c>
      <c r="BQ196" s="133"/>
      <c r="BR196" s="7">
        <v>9.125</v>
      </c>
      <c r="BS196" s="12">
        <v>8.125</v>
      </c>
      <c r="BT196" s="147">
        <v>-1</v>
      </c>
      <c r="BU196" s="121">
        <v>3</v>
      </c>
      <c r="BV196" s="158">
        <v>-3</v>
      </c>
      <c r="BW196" s="133">
        <v>166</v>
      </c>
      <c r="BY196" s="120" t="s">
        <v>222</v>
      </c>
      <c r="BZ196" s="111" t="s">
        <v>223</v>
      </c>
      <c r="CA196" s="133"/>
      <c r="CB196" s="7">
        <v>9.125</v>
      </c>
      <c r="CC196" s="12">
        <v>8.125</v>
      </c>
      <c r="CD196" s="147">
        <v>-1</v>
      </c>
      <c r="CE196" s="121">
        <v>3</v>
      </c>
      <c r="CF196" s="26">
        <v>-3</v>
      </c>
      <c r="CG196" s="133">
        <v>178</v>
      </c>
    </row>
    <row r="197" spans="1:85" x14ac:dyDescent="0.25">
      <c r="A197" s="109" t="s">
        <v>341</v>
      </c>
      <c r="B197" s="106" t="s">
        <v>342</v>
      </c>
      <c r="C197" s="133">
        <v>4</v>
      </c>
      <c r="D197" s="11">
        <v>7.1111000000000004</v>
      </c>
      <c r="E197" s="12">
        <v>5.9</v>
      </c>
      <c r="F197" s="147">
        <f>+E197-D197</f>
        <v>-1.2111000000000001</v>
      </c>
      <c r="G197" s="121">
        <v>5</v>
      </c>
      <c r="H197" s="290">
        <f>+F197*G197</f>
        <v>-6.0555000000000003</v>
      </c>
      <c r="I197" s="41">
        <v>17</v>
      </c>
      <c r="J197" s="133">
        <v>14</v>
      </c>
      <c r="K197" s="9">
        <f t="shared" si="48"/>
        <v>1.2142857142857142</v>
      </c>
      <c r="L197" s="133">
        <v>9</v>
      </c>
      <c r="M197" s="133"/>
      <c r="N197" s="133">
        <v>8</v>
      </c>
      <c r="O197" s="133">
        <v>8</v>
      </c>
      <c r="P197" s="133"/>
      <c r="Q197" s="133">
        <v>5</v>
      </c>
      <c r="R197" s="133"/>
      <c r="S197" s="133">
        <v>1</v>
      </c>
      <c r="T197" s="133"/>
      <c r="U197" s="133"/>
      <c r="V197" s="133">
        <f>+L197+M197+N197+O197+P197+Q197+R197+S197+T197+U197</f>
        <v>31</v>
      </c>
      <c r="W197" s="24">
        <f>+L197/(M197+L197)</f>
        <v>1</v>
      </c>
      <c r="X197" s="35">
        <f t="shared" si="45"/>
        <v>0.5</v>
      </c>
      <c r="Y197" s="35">
        <f>+P197/(Q197+P197)</f>
        <v>0</v>
      </c>
      <c r="Z197" s="36">
        <f>+R197/(S197+R197)</f>
        <v>0</v>
      </c>
      <c r="AA197" s="1"/>
      <c r="AB197" s="109" t="s">
        <v>341</v>
      </c>
      <c r="AC197" s="111" t="s">
        <v>342</v>
      </c>
      <c r="AD197" s="133">
        <v>2</v>
      </c>
      <c r="AE197" s="7">
        <v>5.9</v>
      </c>
      <c r="AF197" s="11">
        <v>5.9</v>
      </c>
      <c r="AG197" s="11">
        <v>0</v>
      </c>
      <c r="AH197" s="121">
        <v>5</v>
      </c>
      <c r="AI197" s="158">
        <v>0</v>
      </c>
      <c r="AJ197" s="133">
        <v>89</v>
      </c>
      <c r="AK197" s="1"/>
      <c r="AL197" s="109" t="s">
        <v>341</v>
      </c>
      <c r="AM197" s="111" t="s">
        <v>342</v>
      </c>
      <c r="AN197" s="133">
        <v>2</v>
      </c>
      <c r="AO197" s="7">
        <v>5.9</v>
      </c>
      <c r="AP197" s="11">
        <v>5.9</v>
      </c>
      <c r="AQ197" s="11">
        <v>0</v>
      </c>
      <c r="AR197" s="121">
        <v>5</v>
      </c>
      <c r="AS197" s="158">
        <v>0</v>
      </c>
      <c r="AT197" s="104">
        <v>92</v>
      </c>
      <c r="AV197" s="109" t="s">
        <v>341</v>
      </c>
      <c r="AW197" s="111" t="s">
        <v>342</v>
      </c>
      <c r="AX197" s="134">
        <v>1</v>
      </c>
      <c r="AY197" s="13">
        <v>6.0110999999999999</v>
      </c>
      <c r="AZ197" s="15">
        <v>5.9</v>
      </c>
      <c r="BA197" s="52">
        <f>+AZ197-AY197</f>
        <v>-0.11109999999999953</v>
      </c>
      <c r="BB197" s="53">
        <v>5</v>
      </c>
      <c r="BC197" s="159">
        <f>+BA197*BB197</f>
        <v>-0.55549999999999766</v>
      </c>
      <c r="BD197" s="134">
        <v>126</v>
      </c>
      <c r="BF197" s="109" t="s">
        <v>341</v>
      </c>
      <c r="BG197" s="106" t="s">
        <v>342</v>
      </c>
      <c r="BH197" s="104">
        <v>3</v>
      </c>
      <c r="BI197" s="15">
        <v>8.1111111111111107</v>
      </c>
      <c r="BJ197" s="18">
        <v>5.9</v>
      </c>
      <c r="BK197" s="52">
        <v>-2.2111111111111104</v>
      </c>
      <c r="BL197" s="53">
        <v>5</v>
      </c>
      <c r="BM197" s="218">
        <v>-11.055555555555552</v>
      </c>
      <c r="BO197" s="109" t="s">
        <v>341</v>
      </c>
      <c r="BP197" s="106" t="s">
        <v>342</v>
      </c>
      <c r="BQ197" s="104">
        <v>3</v>
      </c>
      <c r="BR197" s="11">
        <v>8.1111111111111107</v>
      </c>
      <c r="BS197" s="12">
        <v>5.9</v>
      </c>
      <c r="BT197" s="147">
        <v>-2.2111111111111104</v>
      </c>
      <c r="BU197" s="121">
        <v>5</v>
      </c>
      <c r="BV197" s="26">
        <v>-11.055555555555552</v>
      </c>
      <c r="BW197" s="133">
        <v>187</v>
      </c>
      <c r="BY197" s="109" t="s">
        <v>341</v>
      </c>
      <c r="BZ197" s="106" t="s">
        <v>342</v>
      </c>
      <c r="CA197" s="134">
        <v>4</v>
      </c>
      <c r="CB197" s="15">
        <v>7.1111000000000004</v>
      </c>
      <c r="CC197" s="18">
        <v>5.9</v>
      </c>
      <c r="CD197" s="52">
        <f>+CC197-CB197</f>
        <v>-1.2111000000000001</v>
      </c>
      <c r="CE197" s="53">
        <v>5</v>
      </c>
      <c r="CF197" s="284">
        <f>+CD197*CE197</f>
        <v>-6.0555000000000003</v>
      </c>
      <c r="CG197" s="134">
        <v>189</v>
      </c>
    </row>
    <row r="198" spans="1:85" x14ac:dyDescent="0.25">
      <c r="A198" s="113" t="s">
        <v>400</v>
      </c>
      <c r="B198" s="106" t="s">
        <v>118</v>
      </c>
      <c r="C198" s="133">
        <v>1</v>
      </c>
      <c r="D198" s="11">
        <v>7.6</v>
      </c>
      <c r="E198" s="80">
        <v>7</v>
      </c>
      <c r="F198" s="27">
        <v>-0.59999999999999964</v>
      </c>
      <c r="G198" s="121">
        <v>4</v>
      </c>
      <c r="H198" s="26">
        <v>-2.3999999999999986</v>
      </c>
      <c r="I198" s="41">
        <v>0</v>
      </c>
      <c r="J198" s="133">
        <v>5</v>
      </c>
      <c r="K198" s="9">
        <f t="shared" si="48"/>
        <v>0</v>
      </c>
      <c r="L198" s="133"/>
      <c r="M198" s="133">
        <v>2</v>
      </c>
      <c r="N198" s="133"/>
      <c r="O198" s="133">
        <v>3</v>
      </c>
      <c r="P198" s="133"/>
      <c r="Q198" s="133"/>
      <c r="R198" s="133"/>
      <c r="S198" s="133"/>
      <c r="T198" s="133"/>
      <c r="U198" s="133"/>
      <c r="V198" s="133">
        <f t="shared" si="43"/>
        <v>5</v>
      </c>
      <c r="W198" s="24">
        <f t="shared" si="44"/>
        <v>0</v>
      </c>
      <c r="X198" s="35">
        <f t="shared" si="45"/>
        <v>0</v>
      </c>
      <c r="Y198" s="35" t="e">
        <f t="shared" si="46"/>
        <v>#DIV/0!</v>
      </c>
      <c r="Z198" s="36" t="e">
        <f t="shared" si="47"/>
        <v>#DIV/0!</v>
      </c>
      <c r="AA198" s="1"/>
      <c r="AB198" s="113" t="s">
        <v>400</v>
      </c>
      <c r="AC198" s="106" t="s">
        <v>118</v>
      </c>
      <c r="AL198" s="113" t="s">
        <v>400</v>
      </c>
      <c r="AM198" s="106" t="s">
        <v>118</v>
      </c>
      <c r="AV198" s="113" t="s">
        <v>400</v>
      </c>
      <c r="AW198" s="106" t="s">
        <v>118</v>
      </c>
      <c r="BF198" s="113" t="s">
        <v>400</v>
      </c>
      <c r="BG198" s="106" t="s">
        <v>118</v>
      </c>
      <c r="BH198" s="104">
        <v>1</v>
      </c>
      <c r="BI198" s="15">
        <v>7.6</v>
      </c>
      <c r="BJ198" s="188">
        <v>7</v>
      </c>
      <c r="BK198" s="54">
        <v>-0.59999999999999964</v>
      </c>
      <c r="BL198" s="53">
        <v>4</v>
      </c>
      <c r="BM198" s="218">
        <v>-2.3999999999999986</v>
      </c>
      <c r="BO198" s="113" t="s">
        <v>400</v>
      </c>
      <c r="BP198" s="106" t="s">
        <v>118</v>
      </c>
      <c r="BQ198" s="104">
        <v>1</v>
      </c>
      <c r="BR198" s="11">
        <v>7.6</v>
      </c>
      <c r="BS198" s="80">
        <v>7</v>
      </c>
      <c r="BT198" s="27">
        <v>-0.59999999999999964</v>
      </c>
      <c r="BU198" s="121">
        <v>4</v>
      </c>
      <c r="BV198" s="26">
        <v>-2.3999999999999986</v>
      </c>
      <c r="BW198" s="133">
        <v>159</v>
      </c>
      <c r="BY198" s="113" t="s">
        <v>400</v>
      </c>
      <c r="BZ198" s="106" t="s">
        <v>118</v>
      </c>
      <c r="CA198" s="133">
        <v>1</v>
      </c>
      <c r="CB198" s="11">
        <v>7.6</v>
      </c>
      <c r="CC198" s="80">
        <v>7</v>
      </c>
      <c r="CD198" s="27">
        <v>-0.59999999999999964</v>
      </c>
      <c r="CE198" s="121">
        <v>4</v>
      </c>
      <c r="CF198" s="26">
        <v>-2.3999999999999986</v>
      </c>
      <c r="CG198" s="133">
        <v>168</v>
      </c>
    </row>
    <row r="199" spans="1:85" x14ac:dyDescent="0.25">
      <c r="A199" s="112" t="s">
        <v>351</v>
      </c>
      <c r="B199" s="111" t="s">
        <v>224</v>
      </c>
      <c r="C199" s="133"/>
      <c r="D199" s="12">
        <v>9.25</v>
      </c>
      <c r="E199" s="80">
        <v>9</v>
      </c>
      <c r="F199" s="180">
        <v>-0.25</v>
      </c>
      <c r="G199" s="121">
        <v>2</v>
      </c>
      <c r="H199" s="158">
        <v>-0.5</v>
      </c>
      <c r="I199" s="41">
        <v>2</v>
      </c>
      <c r="J199" s="133">
        <v>6</v>
      </c>
      <c r="K199" s="9">
        <f>+I199/J199</f>
        <v>0.33333333333333331</v>
      </c>
      <c r="L199" s="133"/>
      <c r="M199" s="133">
        <v>3</v>
      </c>
      <c r="N199" s="133">
        <v>2</v>
      </c>
      <c r="O199" s="133">
        <v>2</v>
      </c>
      <c r="P199" s="133"/>
      <c r="Q199" s="133">
        <v>1</v>
      </c>
      <c r="R199" s="133"/>
      <c r="S199" s="133"/>
      <c r="T199" s="133"/>
      <c r="U199" s="133"/>
      <c r="V199" s="133">
        <f>+L199+M199+N199+O199+P199+Q199+R199+S199+T199+U199</f>
        <v>8</v>
      </c>
      <c r="W199" s="24">
        <f>+L199/(M199+L199)</f>
        <v>0</v>
      </c>
      <c r="X199" s="35">
        <f>+N199/(O199+N199)</f>
        <v>0.5</v>
      </c>
      <c r="Y199" s="35">
        <f>+P199/(Q199+P199)</f>
        <v>0</v>
      </c>
      <c r="Z199" s="36" t="e">
        <f>+R199/(S199+R199)</f>
        <v>#DIV/0!</v>
      </c>
      <c r="AB199" s="112" t="s">
        <v>351</v>
      </c>
      <c r="AC199" s="111" t="s">
        <v>224</v>
      </c>
      <c r="AD199" s="133">
        <v>2</v>
      </c>
      <c r="AE199" s="12">
        <v>9.25</v>
      </c>
      <c r="AF199" s="80">
        <v>9</v>
      </c>
      <c r="AG199" s="27">
        <v>-0.25</v>
      </c>
      <c r="AH199" s="121">
        <v>2</v>
      </c>
      <c r="AI199" s="158">
        <v>-0.5</v>
      </c>
      <c r="AJ199" s="133">
        <v>143</v>
      </c>
      <c r="AK199" s="1"/>
      <c r="AL199" s="112" t="s">
        <v>351</v>
      </c>
      <c r="AM199" s="111" t="s">
        <v>224</v>
      </c>
      <c r="AN199" s="133">
        <v>2</v>
      </c>
      <c r="AO199" s="12">
        <v>9.25</v>
      </c>
      <c r="AP199" s="80">
        <v>9</v>
      </c>
      <c r="AQ199" s="27">
        <v>-0.25</v>
      </c>
      <c r="AR199" s="121">
        <v>2</v>
      </c>
      <c r="AS199" s="158">
        <v>-0.5</v>
      </c>
      <c r="AT199" s="104">
        <v>151</v>
      </c>
      <c r="AV199" s="112" t="s">
        <v>351</v>
      </c>
      <c r="AW199" s="111" t="s">
        <v>224</v>
      </c>
      <c r="AX199" s="133"/>
      <c r="AY199" s="12">
        <v>9.25</v>
      </c>
      <c r="AZ199" s="80">
        <v>9</v>
      </c>
      <c r="BA199" s="27">
        <v>-0.25</v>
      </c>
      <c r="BB199" s="121">
        <v>2</v>
      </c>
      <c r="BC199" s="158">
        <v>-0.5</v>
      </c>
      <c r="BD199" s="133">
        <v>123</v>
      </c>
      <c r="BF199" s="112" t="s">
        <v>351</v>
      </c>
      <c r="BG199" s="111" t="s">
        <v>224</v>
      </c>
      <c r="BH199" s="133"/>
      <c r="BI199" s="12">
        <v>9.25</v>
      </c>
      <c r="BJ199" s="80">
        <v>9</v>
      </c>
      <c r="BK199" s="27">
        <v>-0.25</v>
      </c>
      <c r="BL199" s="121">
        <v>2</v>
      </c>
      <c r="BM199" s="158">
        <v>-0.5</v>
      </c>
      <c r="BO199" s="112" t="s">
        <v>351</v>
      </c>
      <c r="BP199" s="111" t="s">
        <v>224</v>
      </c>
      <c r="BQ199" s="133"/>
      <c r="BR199" s="12">
        <v>9.25</v>
      </c>
      <c r="BS199" s="80">
        <v>9</v>
      </c>
      <c r="BT199" s="27">
        <v>-0.25</v>
      </c>
      <c r="BU199" s="121">
        <v>2</v>
      </c>
      <c r="BV199" s="158">
        <v>-0.5</v>
      </c>
      <c r="BW199" s="133">
        <v>127</v>
      </c>
      <c r="BY199" s="112" t="s">
        <v>351</v>
      </c>
      <c r="BZ199" s="111" t="s">
        <v>224</v>
      </c>
      <c r="CA199" s="133"/>
      <c r="CB199" s="12">
        <v>9.25</v>
      </c>
      <c r="CC199" s="80">
        <v>9</v>
      </c>
      <c r="CD199" s="180">
        <v>-0.25</v>
      </c>
      <c r="CE199" s="121">
        <v>2</v>
      </c>
      <c r="CF199" s="26">
        <v>-0.5</v>
      </c>
      <c r="CG199" s="133">
        <v>131</v>
      </c>
    </row>
    <row r="200" spans="1:85" s="89" customFormat="1" x14ac:dyDescent="0.25">
      <c r="A200" s="112" t="s">
        <v>225</v>
      </c>
      <c r="B200" s="106" t="s">
        <v>165</v>
      </c>
      <c r="C200" s="133"/>
      <c r="D200" s="7">
        <v>8.0333333333333332</v>
      </c>
      <c r="E200" s="12">
        <v>7.4443999999999999</v>
      </c>
      <c r="F200" s="84">
        <v>-0.58893333333333331</v>
      </c>
      <c r="G200" s="121">
        <v>4</v>
      </c>
      <c r="H200" s="158">
        <v>-2.3557333333333332</v>
      </c>
      <c r="I200" s="41">
        <v>17</v>
      </c>
      <c r="J200" s="133">
        <v>13</v>
      </c>
      <c r="K200" s="9">
        <f>+I200/J200</f>
        <v>1.3076923076923077</v>
      </c>
      <c r="L200" s="133">
        <v>13</v>
      </c>
      <c r="M200" s="133">
        <v>1</v>
      </c>
      <c r="N200" s="133">
        <v>4</v>
      </c>
      <c r="O200" s="133">
        <v>8</v>
      </c>
      <c r="P200" s="133"/>
      <c r="Q200" s="133">
        <v>3</v>
      </c>
      <c r="R200" s="133"/>
      <c r="S200" s="133">
        <v>1</v>
      </c>
      <c r="T200" s="133"/>
      <c r="U200" s="133"/>
      <c r="V200" s="133">
        <f>+L200+M200+N200+O200+P200+Q200+R200+S200+T200+U200</f>
        <v>30</v>
      </c>
      <c r="W200" s="24">
        <f>+L200/(M200+L200)</f>
        <v>0.9285714285714286</v>
      </c>
      <c r="X200" s="35">
        <f>+N200/(O200+N200)</f>
        <v>0.33333333333333331</v>
      </c>
      <c r="Y200" s="35">
        <f>+P200/(Q200+P200)</f>
        <v>0</v>
      </c>
      <c r="Z200" s="36">
        <f>+R200/(S200+R200)</f>
        <v>0</v>
      </c>
      <c r="AA200" s="1"/>
      <c r="AB200" s="112" t="s">
        <v>225</v>
      </c>
      <c r="AC200" s="106" t="s">
        <v>165</v>
      </c>
      <c r="AD200" s="133">
        <v>3</v>
      </c>
      <c r="AE200" s="7">
        <v>8.0333333333333332</v>
      </c>
      <c r="AF200" s="12">
        <v>7.4443999999999999</v>
      </c>
      <c r="AG200" s="147">
        <v>-0.58893333333333331</v>
      </c>
      <c r="AH200" s="121">
        <v>4</v>
      </c>
      <c r="AI200" s="158">
        <v>-2.3557333333333332</v>
      </c>
      <c r="AJ200" s="133">
        <v>184</v>
      </c>
      <c r="AK200" s="1"/>
      <c r="AL200" s="112" t="s">
        <v>225</v>
      </c>
      <c r="AM200" s="106" t="s">
        <v>165</v>
      </c>
      <c r="AN200" s="133">
        <v>3</v>
      </c>
      <c r="AO200" s="7">
        <v>8.0333333333333332</v>
      </c>
      <c r="AP200" s="12">
        <v>7.4443999999999999</v>
      </c>
      <c r="AQ200" s="147">
        <v>-0.58893333333333331</v>
      </c>
      <c r="AR200" s="121">
        <v>4</v>
      </c>
      <c r="AS200" s="158">
        <v>-2.3557333333333332</v>
      </c>
      <c r="AT200" s="104">
        <v>191</v>
      </c>
      <c r="AU200"/>
      <c r="AV200" s="112" t="s">
        <v>225</v>
      </c>
      <c r="AW200" s="106" t="s">
        <v>165</v>
      </c>
      <c r="AX200" s="133"/>
      <c r="AY200" s="7">
        <v>8.0333333333333332</v>
      </c>
      <c r="AZ200" s="12">
        <v>7.4443999999999999</v>
      </c>
      <c r="BA200" s="147">
        <v>-0.58893333333333331</v>
      </c>
      <c r="BB200" s="121">
        <v>4</v>
      </c>
      <c r="BC200" s="158">
        <v>-2.3557333333333332</v>
      </c>
      <c r="BD200" s="133">
        <v>151</v>
      </c>
      <c r="BE200"/>
      <c r="BF200" s="112" t="s">
        <v>225</v>
      </c>
      <c r="BG200" s="106" t="s">
        <v>165</v>
      </c>
      <c r="BH200" s="133"/>
      <c r="BI200" s="7">
        <v>8.0333333333333332</v>
      </c>
      <c r="BJ200" s="12">
        <v>7.4443999999999999</v>
      </c>
      <c r="BK200" s="147">
        <v>-0.58893333333333331</v>
      </c>
      <c r="BL200" s="121">
        <v>4</v>
      </c>
      <c r="BM200" s="158">
        <v>-2.3557333333333332</v>
      </c>
      <c r="BN200"/>
      <c r="BO200" s="112" t="s">
        <v>225</v>
      </c>
      <c r="BP200" s="106" t="s">
        <v>165</v>
      </c>
      <c r="BQ200" s="133"/>
      <c r="BR200" s="7">
        <v>8.0333333333333332</v>
      </c>
      <c r="BS200" s="12">
        <v>7.4443999999999999</v>
      </c>
      <c r="BT200" s="147">
        <v>-0.58893333333333331</v>
      </c>
      <c r="BU200" s="121">
        <v>4</v>
      </c>
      <c r="BV200" s="158">
        <v>-2.3557333333333332</v>
      </c>
      <c r="BW200" s="133">
        <v>157</v>
      </c>
      <c r="BX200"/>
      <c r="BY200" s="112" t="s">
        <v>225</v>
      </c>
      <c r="BZ200" s="106" t="s">
        <v>165</v>
      </c>
      <c r="CA200" s="133"/>
      <c r="CB200" s="7">
        <v>8.0333333333333332</v>
      </c>
      <c r="CC200" s="12">
        <v>7.4443999999999999</v>
      </c>
      <c r="CD200" s="84">
        <v>-0.58893333333333331</v>
      </c>
      <c r="CE200" s="121">
        <v>4</v>
      </c>
      <c r="CF200" s="26">
        <v>-2.3557333333333332</v>
      </c>
      <c r="CG200" s="133">
        <v>166</v>
      </c>
    </row>
    <row r="201" spans="1:85" x14ac:dyDescent="0.25">
      <c r="A201" s="124" t="s">
        <v>410</v>
      </c>
      <c r="B201" s="106" t="s">
        <v>419</v>
      </c>
      <c r="C201" s="133">
        <v>1</v>
      </c>
      <c r="D201" s="14">
        <v>8.3332999999999995</v>
      </c>
      <c r="E201" s="80">
        <v>8</v>
      </c>
      <c r="F201" s="27">
        <v>-0.33329999999999949</v>
      </c>
      <c r="G201" s="121">
        <v>3</v>
      </c>
      <c r="H201" s="158">
        <v>-0.99989999999999846</v>
      </c>
      <c r="I201" s="41">
        <v>3</v>
      </c>
      <c r="J201" s="133">
        <v>3</v>
      </c>
      <c r="K201" s="9">
        <f t="shared" si="48"/>
        <v>1</v>
      </c>
      <c r="L201" s="133">
        <v>2</v>
      </c>
      <c r="M201" s="133"/>
      <c r="N201" s="133">
        <v>1</v>
      </c>
      <c r="O201" s="133">
        <v>3</v>
      </c>
      <c r="P201" s="133"/>
      <c r="Q201" s="133"/>
      <c r="R201" s="133"/>
      <c r="S201" s="133"/>
      <c r="T201" s="133"/>
      <c r="U201" s="133"/>
      <c r="V201" s="133">
        <f>+L201+M201+N201+O201+P201+Q201+R201+S201+T201+U201</f>
        <v>6</v>
      </c>
      <c r="W201" s="24">
        <f>+L201/(M201+L201)</f>
        <v>1</v>
      </c>
      <c r="X201" s="35">
        <f>+N201/(O201+N201)</f>
        <v>0.25</v>
      </c>
      <c r="Y201" s="35" t="e">
        <f>+P201/(Q201+P201)</f>
        <v>#DIV/0!</v>
      </c>
      <c r="Z201" s="36" t="e">
        <f>+R201/(S201+R201)</f>
        <v>#DIV/0!</v>
      </c>
      <c r="AA201" s="1"/>
      <c r="AB201" s="124" t="s">
        <v>410</v>
      </c>
      <c r="AC201" s="106" t="s">
        <v>419</v>
      </c>
      <c r="AD201" s="133"/>
      <c r="AE201" s="7"/>
      <c r="AF201" s="12"/>
      <c r="AG201" s="147"/>
      <c r="AH201" s="121"/>
      <c r="AI201" s="158"/>
      <c r="AJ201" s="133"/>
      <c r="AK201" s="1"/>
      <c r="AL201" s="124" t="s">
        <v>410</v>
      </c>
      <c r="AM201" s="106" t="s">
        <v>419</v>
      </c>
      <c r="AN201" s="133"/>
      <c r="AO201" s="7"/>
      <c r="AP201" s="12"/>
      <c r="AQ201" s="147"/>
      <c r="AR201" s="121"/>
      <c r="AS201" s="158"/>
      <c r="AT201" s="104"/>
      <c r="AU201" s="89"/>
      <c r="AV201" s="124" t="s">
        <v>410</v>
      </c>
      <c r="AW201" s="106" t="s">
        <v>419</v>
      </c>
      <c r="AX201" s="133"/>
      <c r="AY201" s="7"/>
      <c r="AZ201" s="12"/>
      <c r="BA201" s="147"/>
      <c r="BB201" s="121"/>
      <c r="BC201" s="158"/>
      <c r="BD201" s="133"/>
      <c r="BE201" s="89"/>
      <c r="BF201" s="124" t="s">
        <v>410</v>
      </c>
      <c r="BG201" s="106" t="s">
        <v>419</v>
      </c>
      <c r="BH201" s="133"/>
      <c r="BI201" s="7"/>
      <c r="BJ201" s="12"/>
      <c r="BK201" s="147"/>
      <c r="BL201" s="121"/>
      <c r="BM201" s="158"/>
      <c r="BN201" s="89"/>
      <c r="BO201" s="124" t="s">
        <v>410</v>
      </c>
      <c r="BP201" s="106" t="s">
        <v>419</v>
      </c>
      <c r="BQ201" s="134">
        <v>1</v>
      </c>
      <c r="BR201" s="187">
        <v>8.3332999999999995</v>
      </c>
      <c r="BS201" s="188">
        <v>8</v>
      </c>
      <c r="BT201" s="54">
        <v>-0.33329999999999949</v>
      </c>
      <c r="BU201" s="53">
        <v>3</v>
      </c>
      <c r="BV201" s="159">
        <v>-0.99989999999999846</v>
      </c>
      <c r="BW201" s="134">
        <v>137</v>
      </c>
      <c r="BX201" s="89"/>
      <c r="BY201" s="124" t="s">
        <v>410</v>
      </c>
      <c r="BZ201" s="106" t="s">
        <v>419</v>
      </c>
      <c r="CA201" s="133">
        <v>1</v>
      </c>
      <c r="CB201" s="14">
        <v>8.3332999999999995</v>
      </c>
      <c r="CC201" s="80">
        <v>8</v>
      </c>
      <c r="CD201" s="27">
        <v>-0.33329999999999949</v>
      </c>
      <c r="CE201" s="121">
        <v>3</v>
      </c>
      <c r="CF201" s="26">
        <v>-0.99989999999999846</v>
      </c>
      <c r="CG201" s="133">
        <v>144</v>
      </c>
    </row>
    <row r="202" spans="1:85" x14ac:dyDescent="0.25">
      <c r="A202" s="109" t="s">
        <v>227</v>
      </c>
      <c r="B202" s="111" t="s">
        <v>228</v>
      </c>
      <c r="C202" s="133"/>
      <c r="D202" s="7">
        <v>7.1665777777777775</v>
      </c>
      <c r="E202" s="17">
        <v>6.8888999999999996</v>
      </c>
      <c r="F202" s="147">
        <v>-0.27767777777777791</v>
      </c>
      <c r="G202" s="121">
        <v>4</v>
      </c>
      <c r="H202" s="158">
        <v>-1.1107111111111116</v>
      </c>
      <c r="I202" s="41">
        <v>15</v>
      </c>
      <c r="J202" s="133">
        <v>9</v>
      </c>
      <c r="K202" s="9">
        <f t="shared" si="48"/>
        <v>1.6666666666666667</v>
      </c>
      <c r="L202" s="133">
        <v>8</v>
      </c>
      <c r="M202" s="133">
        <v>3</v>
      </c>
      <c r="N202" s="133">
        <v>6</v>
      </c>
      <c r="O202" s="133">
        <v>5</v>
      </c>
      <c r="P202" s="133">
        <v>1</v>
      </c>
      <c r="Q202" s="133">
        <v>1</v>
      </c>
      <c r="R202" s="133"/>
      <c r="S202" s="133"/>
      <c r="T202" s="133"/>
      <c r="U202" s="133"/>
      <c r="V202" s="133">
        <f t="shared" si="43"/>
        <v>24</v>
      </c>
      <c r="W202" s="24">
        <f t="shared" si="44"/>
        <v>0.72727272727272729</v>
      </c>
      <c r="X202" s="35">
        <f t="shared" si="45"/>
        <v>0.54545454545454541</v>
      </c>
      <c r="Y202" s="35">
        <f t="shared" si="46"/>
        <v>0.5</v>
      </c>
      <c r="Z202" s="36" t="e">
        <f t="shared" si="47"/>
        <v>#DIV/0!</v>
      </c>
      <c r="AA202" s="1"/>
      <c r="AB202" s="109" t="s">
        <v>227</v>
      </c>
      <c r="AC202" s="111" t="s">
        <v>228</v>
      </c>
      <c r="AD202" s="133">
        <v>5</v>
      </c>
      <c r="AE202" s="7">
        <v>7.1665777777777775</v>
      </c>
      <c r="AF202" s="17">
        <v>6.8888999999999996</v>
      </c>
      <c r="AG202" s="147">
        <v>-0.27767777777777791</v>
      </c>
      <c r="AH202" s="121">
        <v>4</v>
      </c>
      <c r="AI202" s="158">
        <v>-1.1107111111111116</v>
      </c>
      <c r="AJ202" s="133">
        <v>161</v>
      </c>
      <c r="AK202" s="1"/>
      <c r="AL202" s="109" t="s">
        <v>227</v>
      </c>
      <c r="AM202" s="111" t="s">
        <v>228</v>
      </c>
      <c r="AN202" s="133">
        <v>5</v>
      </c>
      <c r="AO202" s="7">
        <v>7.1665777777777775</v>
      </c>
      <c r="AP202" s="17">
        <v>6.8888999999999996</v>
      </c>
      <c r="AQ202" s="147">
        <v>-0.27767777777777791</v>
      </c>
      <c r="AR202" s="121">
        <v>4</v>
      </c>
      <c r="AS202" s="158">
        <v>-1.1107111111111116</v>
      </c>
      <c r="AT202" s="104">
        <v>170</v>
      </c>
      <c r="AV202" s="109" t="s">
        <v>227</v>
      </c>
      <c r="AW202" s="111" t="s">
        <v>228</v>
      </c>
      <c r="AX202" s="133"/>
      <c r="AY202" s="7">
        <v>7.1665777777777775</v>
      </c>
      <c r="AZ202" s="17">
        <v>6.8888999999999996</v>
      </c>
      <c r="BA202" s="147">
        <v>-0.27767777777777791</v>
      </c>
      <c r="BB202" s="121">
        <v>4</v>
      </c>
      <c r="BC202" s="158">
        <v>-1.1107111111111116</v>
      </c>
      <c r="BD202" s="133">
        <v>139</v>
      </c>
      <c r="BF202" s="109" t="s">
        <v>227</v>
      </c>
      <c r="BG202" s="111" t="s">
        <v>228</v>
      </c>
      <c r="BH202" s="133"/>
      <c r="BI202" s="7">
        <v>7.1665777777777775</v>
      </c>
      <c r="BJ202" s="17">
        <v>6.8888999999999996</v>
      </c>
      <c r="BK202" s="147">
        <v>-0.27767777777777791</v>
      </c>
      <c r="BL202" s="121">
        <v>4</v>
      </c>
      <c r="BM202" s="158">
        <v>-1.1107111111111116</v>
      </c>
      <c r="BO202" s="109" t="s">
        <v>227</v>
      </c>
      <c r="BP202" s="111" t="s">
        <v>228</v>
      </c>
      <c r="BQ202" s="133"/>
      <c r="BR202" s="7">
        <v>7.1665777777777775</v>
      </c>
      <c r="BS202" s="17">
        <v>6.8888999999999996</v>
      </c>
      <c r="BT202" s="147">
        <v>-0.27767777777777791</v>
      </c>
      <c r="BU202" s="121">
        <v>4</v>
      </c>
      <c r="BV202" s="158">
        <v>-1.1107111111111116</v>
      </c>
      <c r="BW202" s="133">
        <v>144</v>
      </c>
      <c r="BY202" s="109" t="s">
        <v>227</v>
      </c>
      <c r="BZ202" s="111" t="s">
        <v>228</v>
      </c>
      <c r="CA202" s="133"/>
      <c r="CB202" s="7">
        <v>7.1665777777777775</v>
      </c>
      <c r="CC202" s="17">
        <v>6.8888999999999996</v>
      </c>
      <c r="CD202" s="147">
        <v>-0.27767777777777791</v>
      </c>
      <c r="CE202" s="121">
        <v>4</v>
      </c>
      <c r="CF202" s="26">
        <v>-1.1107111111111116</v>
      </c>
      <c r="CG202" s="133">
        <v>150</v>
      </c>
    </row>
    <row r="203" spans="1:85" x14ac:dyDescent="0.25">
      <c r="A203" s="44" t="s">
        <v>229</v>
      </c>
      <c r="B203" s="118" t="s">
        <v>230</v>
      </c>
      <c r="C203" s="133">
        <v>2</v>
      </c>
      <c r="D203" s="7">
        <v>8.8611111111111107</v>
      </c>
      <c r="E203" s="12">
        <v>7.125</v>
      </c>
      <c r="F203" s="147">
        <v>-1.7361111111111107</v>
      </c>
      <c r="G203" s="121">
        <v>4</v>
      </c>
      <c r="H203" s="26">
        <v>-6.9444444444444429</v>
      </c>
      <c r="I203" s="41">
        <v>16</v>
      </c>
      <c r="J203" s="133">
        <v>33</v>
      </c>
      <c r="K203" s="9">
        <f t="shared" si="48"/>
        <v>0.48484848484848486</v>
      </c>
      <c r="L203" s="133">
        <v>7</v>
      </c>
      <c r="M203" s="133">
        <v>7</v>
      </c>
      <c r="N203" s="133">
        <v>7</v>
      </c>
      <c r="O203" s="133">
        <v>20</v>
      </c>
      <c r="P203" s="133">
        <v>2</v>
      </c>
      <c r="Q203" s="133">
        <v>5</v>
      </c>
      <c r="R203" s="133"/>
      <c r="S203" s="133">
        <v>1</v>
      </c>
      <c r="T203" s="133"/>
      <c r="U203" s="133"/>
      <c r="V203" s="133">
        <f t="shared" si="43"/>
        <v>49</v>
      </c>
      <c r="W203" s="24">
        <f t="shared" si="44"/>
        <v>0.5</v>
      </c>
      <c r="X203" s="35">
        <f t="shared" si="45"/>
        <v>0.25925925925925924</v>
      </c>
      <c r="Y203" s="35">
        <f t="shared" si="46"/>
        <v>0.2857142857142857</v>
      </c>
      <c r="Z203" s="36">
        <f t="shared" si="47"/>
        <v>0</v>
      </c>
      <c r="AA203" s="1"/>
      <c r="AB203" s="110" t="s">
        <v>229</v>
      </c>
      <c r="AC203" s="118" t="s">
        <v>230</v>
      </c>
      <c r="AD203" s="133">
        <v>7</v>
      </c>
      <c r="AE203" s="7">
        <v>9.25</v>
      </c>
      <c r="AF203" s="12">
        <v>7.125</v>
      </c>
      <c r="AG203" s="147">
        <v>-2.125</v>
      </c>
      <c r="AH203" s="121">
        <v>4</v>
      </c>
      <c r="AI203" s="158">
        <v>-8.5</v>
      </c>
      <c r="AJ203" s="133">
        <v>208</v>
      </c>
      <c r="AK203" s="1"/>
      <c r="AL203" s="110" t="s">
        <v>229</v>
      </c>
      <c r="AM203" s="118" t="s">
        <v>230</v>
      </c>
      <c r="AN203" s="133">
        <v>7</v>
      </c>
      <c r="AO203" s="7">
        <v>9.25</v>
      </c>
      <c r="AP203" s="12">
        <v>7.125</v>
      </c>
      <c r="AQ203" s="147">
        <v>-2.125</v>
      </c>
      <c r="AR203" s="121">
        <v>4</v>
      </c>
      <c r="AS203" s="158">
        <v>-8.5</v>
      </c>
      <c r="AT203" s="104">
        <v>215</v>
      </c>
      <c r="AV203" s="110" t="s">
        <v>229</v>
      </c>
      <c r="AW203" s="118" t="s">
        <v>230</v>
      </c>
      <c r="AX203" s="133"/>
      <c r="AY203" s="7">
        <v>9.25</v>
      </c>
      <c r="AZ203" s="12">
        <v>7.125</v>
      </c>
      <c r="BA203" s="147">
        <v>-2.125</v>
      </c>
      <c r="BB203" s="121">
        <v>4</v>
      </c>
      <c r="BC203" s="158">
        <v>-8.5</v>
      </c>
      <c r="BD203" s="133">
        <v>175</v>
      </c>
      <c r="BF203" s="44" t="s">
        <v>229</v>
      </c>
      <c r="BG203" s="118" t="s">
        <v>230</v>
      </c>
      <c r="BH203" s="104">
        <v>2</v>
      </c>
      <c r="BI203" s="13">
        <v>8.8611111111111107</v>
      </c>
      <c r="BJ203" s="18">
        <v>7.125</v>
      </c>
      <c r="BK203" s="52">
        <v>-1.7361111111111107</v>
      </c>
      <c r="BL203" s="53">
        <v>4</v>
      </c>
      <c r="BM203" s="218">
        <v>-6.9444444444444429</v>
      </c>
      <c r="BO203" s="44" t="s">
        <v>229</v>
      </c>
      <c r="BP203" s="118" t="s">
        <v>230</v>
      </c>
      <c r="BQ203" s="104">
        <v>2</v>
      </c>
      <c r="BR203" s="7">
        <v>8.8611111111111107</v>
      </c>
      <c r="BS203" s="12">
        <v>7.125</v>
      </c>
      <c r="BT203" s="147">
        <v>-1.7361111111111107</v>
      </c>
      <c r="BU203" s="121">
        <v>4</v>
      </c>
      <c r="BV203" s="26">
        <v>-6.9444444444444429</v>
      </c>
      <c r="BW203" s="133">
        <v>183</v>
      </c>
      <c r="BY203" s="44" t="s">
        <v>229</v>
      </c>
      <c r="BZ203" s="118" t="s">
        <v>230</v>
      </c>
      <c r="CA203" s="133">
        <v>2</v>
      </c>
      <c r="CB203" s="7">
        <v>8.8611111111111107</v>
      </c>
      <c r="CC203" s="12">
        <v>7.125</v>
      </c>
      <c r="CD203" s="147">
        <v>-1.7361111111111107</v>
      </c>
      <c r="CE203" s="121">
        <v>4</v>
      </c>
      <c r="CF203" s="26">
        <v>-6.9444444444444429</v>
      </c>
      <c r="CG203" s="133">
        <v>193</v>
      </c>
    </row>
    <row r="204" spans="1:85" x14ac:dyDescent="0.25">
      <c r="A204" s="113" t="s">
        <v>231</v>
      </c>
      <c r="B204" s="106" t="s">
        <v>20</v>
      </c>
      <c r="C204" s="133"/>
      <c r="D204" s="7">
        <v>5.9411142857142858</v>
      </c>
      <c r="E204" s="17">
        <v>6.666666666666667</v>
      </c>
      <c r="F204" s="147">
        <v>0.72555238095238117</v>
      </c>
      <c r="G204" s="121">
        <v>4</v>
      </c>
      <c r="H204" s="158">
        <v>2.9022095238095247</v>
      </c>
      <c r="I204" s="41">
        <v>26</v>
      </c>
      <c r="J204" s="133">
        <v>18</v>
      </c>
      <c r="K204" s="9">
        <f>+I204/J204</f>
        <v>1.4444444444444444</v>
      </c>
      <c r="L204" s="133">
        <v>10</v>
      </c>
      <c r="M204" s="133">
        <v>7</v>
      </c>
      <c r="N204" s="133">
        <v>8</v>
      </c>
      <c r="O204" s="133">
        <v>9</v>
      </c>
      <c r="P204" s="133">
        <v>8</v>
      </c>
      <c r="Q204" s="133">
        <v>2</v>
      </c>
      <c r="R204" s="133"/>
      <c r="S204" s="133"/>
      <c r="T204" s="133"/>
      <c r="U204" s="133"/>
      <c r="V204" s="133">
        <f t="shared" si="43"/>
        <v>44</v>
      </c>
      <c r="W204" s="24">
        <f t="shared" si="44"/>
        <v>0.58823529411764708</v>
      </c>
      <c r="X204" s="35">
        <f>+N204/(O204+N204)</f>
        <v>0.47058823529411764</v>
      </c>
      <c r="Y204" s="35">
        <f>+P204/(Q204+P204)</f>
        <v>0.8</v>
      </c>
      <c r="Z204" s="36" t="e">
        <f>+R204/(S204+R204)</f>
        <v>#DIV/0!</v>
      </c>
      <c r="AA204" s="1"/>
      <c r="AB204" s="113" t="s">
        <v>231</v>
      </c>
      <c r="AC204" s="106" t="s">
        <v>20</v>
      </c>
      <c r="AD204" s="133">
        <v>6</v>
      </c>
      <c r="AE204" s="7">
        <v>5.9411142857142858</v>
      </c>
      <c r="AF204" s="17">
        <v>6.666666666666667</v>
      </c>
      <c r="AG204" s="147">
        <v>0.72555238095238117</v>
      </c>
      <c r="AH204" s="121">
        <v>4</v>
      </c>
      <c r="AI204" s="158">
        <v>2.9022095238095247</v>
      </c>
      <c r="AJ204" s="133">
        <v>27</v>
      </c>
      <c r="AK204" s="1"/>
      <c r="AL204" s="113" t="s">
        <v>231</v>
      </c>
      <c r="AM204" s="106" t="s">
        <v>20</v>
      </c>
      <c r="AN204" s="133">
        <v>6</v>
      </c>
      <c r="AO204" s="7">
        <v>5.9411142857142858</v>
      </c>
      <c r="AP204" s="17">
        <v>6.666666666666667</v>
      </c>
      <c r="AQ204" s="147">
        <v>0.72555238095238117</v>
      </c>
      <c r="AR204" s="121">
        <v>4</v>
      </c>
      <c r="AS204" s="158">
        <v>2.9022095238095247</v>
      </c>
      <c r="AT204" s="104">
        <v>27</v>
      </c>
      <c r="AV204" s="113" t="s">
        <v>231</v>
      </c>
      <c r="AW204" s="106" t="s">
        <v>20</v>
      </c>
      <c r="AX204" s="133"/>
      <c r="AY204" s="7">
        <v>5.9411142857142858</v>
      </c>
      <c r="AZ204" s="17">
        <v>6.666666666666667</v>
      </c>
      <c r="BA204" s="147">
        <v>0.72555238095238117</v>
      </c>
      <c r="BB204" s="121">
        <v>4</v>
      </c>
      <c r="BC204" s="158">
        <v>2.9022095238095247</v>
      </c>
      <c r="BD204" s="133">
        <v>25</v>
      </c>
      <c r="BF204" s="113" t="s">
        <v>231</v>
      </c>
      <c r="BG204" s="106" t="s">
        <v>20</v>
      </c>
      <c r="BH204" s="133"/>
      <c r="BI204" s="7">
        <v>5.9411142857142858</v>
      </c>
      <c r="BJ204" s="17">
        <v>6.666666666666667</v>
      </c>
      <c r="BK204" s="147">
        <v>0.72555238095238117</v>
      </c>
      <c r="BL204" s="121">
        <v>4</v>
      </c>
      <c r="BM204" s="158">
        <v>2.9022095238095247</v>
      </c>
      <c r="BO204" s="113" t="s">
        <v>231</v>
      </c>
      <c r="BP204" s="106" t="s">
        <v>20</v>
      </c>
      <c r="BQ204" s="133"/>
      <c r="BR204" s="7">
        <v>5.9411142857142858</v>
      </c>
      <c r="BS204" s="17">
        <v>6.666666666666667</v>
      </c>
      <c r="BT204" s="147">
        <v>0.72555238095238117</v>
      </c>
      <c r="BU204" s="121">
        <v>4</v>
      </c>
      <c r="BV204" s="158">
        <v>2.9022095238095247</v>
      </c>
      <c r="BW204" s="133">
        <v>23</v>
      </c>
      <c r="BY204" s="113" t="s">
        <v>231</v>
      </c>
      <c r="BZ204" s="106" t="s">
        <v>20</v>
      </c>
      <c r="CA204" s="133"/>
      <c r="CB204" s="7">
        <v>5.9411142857142858</v>
      </c>
      <c r="CC204" s="17">
        <v>6.666666666666667</v>
      </c>
      <c r="CD204" s="147">
        <v>0.72555238095238117</v>
      </c>
      <c r="CE204" s="121">
        <v>4</v>
      </c>
      <c r="CF204" s="26">
        <v>2.9022095238095247</v>
      </c>
      <c r="CG204" s="133">
        <v>24</v>
      </c>
    </row>
    <row r="205" spans="1:85" x14ac:dyDescent="0.25">
      <c r="A205" s="129" t="s">
        <v>231</v>
      </c>
      <c r="B205" s="111" t="s">
        <v>252</v>
      </c>
      <c r="C205" s="133"/>
      <c r="D205" s="11">
        <v>9.2857142857142865</v>
      </c>
      <c r="E205" s="12">
        <v>8.4285999999999994</v>
      </c>
      <c r="F205" s="147">
        <v>-0.85711428571428705</v>
      </c>
      <c r="G205" s="121">
        <v>3</v>
      </c>
      <c r="H205" s="158">
        <v>-2.5713428571428611</v>
      </c>
      <c r="I205" s="64">
        <v>5</v>
      </c>
      <c r="J205" s="63">
        <v>10</v>
      </c>
      <c r="K205" s="231">
        <f>+I205/J205</f>
        <v>0.5</v>
      </c>
      <c r="L205" s="63">
        <v>5</v>
      </c>
      <c r="M205" s="63">
        <v>2</v>
      </c>
      <c r="N205" s="1"/>
      <c r="O205" s="63">
        <v>5</v>
      </c>
      <c r="P205" s="1"/>
      <c r="Q205" s="63">
        <v>2</v>
      </c>
      <c r="R205" s="1"/>
      <c r="S205" s="1">
        <v>1</v>
      </c>
      <c r="T205" s="1"/>
      <c r="U205" s="1"/>
      <c r="V205" s="133">
        <f t="shared" si="43"/>
        <v>15</v>
      </c>
      <c r="W205" s="262">
        <f t="shared" si="44"/>
        <v>0.7142857142857143</v>
      </c>
      <c r="X205" s="1"/>
      <c r="Y205" s="1"/>
      <c r="Z205" s="1"/>
      <c r="AA205" s="1"/>
      <c r="AB205" s="129" t="s">
        <v>231</v>
      </c>
      <c r="AC205" s="111" t="s">
        <v>252</v>
      </c>
      <c r="AD205" s="133">
        <v>4</v>
      </c>
      <c r="AE205" s="11">
        <v>9.2857142857142865</v>
      </c>
      <c r="AF205" s="12">
        <v>8.4285999999999994</v>
      </c>
      <c r="AG205" s="147">
        <v>-0.85711428571428705</v>
      </c>
      <c r="AH205" s="121">
        <v>3</v>
      </c>
      <c r="AI205" s="158">
        <v>-2.5713428571428611</v>
      </c>
      <c r="AJ205" s="133">
        <v>190</v>
      </c>
      <c r="AK205" s="1"/>
      <c r="AL205" s="129" t="s">
        <v>231</v>
      </c>
      <c r="AM205" s="111" t="s">
        <v>252</v>
      </c>
      <c r="AN205" s="133">
        <v>4</v>
      </c>
      <c r="AO205" s="11">
        <v>9.2857142857142865</v>
      </c>
      <c r="AP205" s="12">
        <v>8.4285999999999994</v>
      </c>
      <c r="AQ205" s="147">
        <v>-0.85711428571428705</v>
      </c>
      <c r="AR205" s="121">
        <v>3</v>
      </c>
      <c r="AS205" s="158">
        <v>-2.5713428571428611</v>
      </c>
      <c r="AT205" s="104">
        <v>197</v>
      </c>
      <c r="AV205" s="129" t="s">
        <v>231</v>
      </c>
      <c r="AW205" s="111" t="s">
        <v>252</v>
      </c>
      <c r="AX205" s="133"/>
      <c r="AY205" s="11">
        <v>9.2857142857142865</v>
      </c>
      <c r="AZ205" s="12">
        <v>8.4285999999999994</v>
      </c>
      <c r="BA205" s="147">
        <v>-0.85711428571428705</v>
      </c>
      <c r="BB205" s="121">
        <v>3</v>
      </c>
      <c r="BC205" s="158">
        <v>-2.5713428571428611</v>
      </c>
      <c r="BD205" s="133">
        <v>154</v>
      </c>
      <c r="BF205" s="129" t="s">
        <v>231</v>
      </c>
      <c r="BG205" s="111" t="s">
        <v>252</v>
      </c>
      <c r="BH205" s="133"/>
      <c r="BI205" s="11">
        <v>9.2857142857142865</v>
      </c>
      <c r="BJ205" s="12">
        <v>8.4285999999999994</v>
      </c>
      <c r="BK205" s="147">
        <v>-0.85711428571428705</v>
      </c>
      <c r="BL205" s="121">
        <v>3</v>
      </c>
      <c r="BM205" s="158">
        <v>-2.5713428571428611</v>
      </c>
      <c r="BO205" s="129" t="s">
        <v>231</v>
      </c>
      <c r="BP205" s="111" t="s">
        <v>252</v>
      </c>
      <c r="BQ205" s="133"/>
      <c r="BR205" s="11">
        <v>9.2857142857142865</v>
      </c>
      <c r="BS205" s="12">
        <v>8.4285999999999994</v>
      </c>
      <c r="BT205" s="147">
        <v>-0.85711428571428705</v>
      </c>
      <c r="BU205" s="121">
        <v>3</v>
      </c>
      <c r="BV205" s="158">
        <v>-2.5713428571428611</v>
      </c>
      <c r="BW205" s="133">
        <v>162</v>
      </c>
      <c r="BY205" s="129" t="s">
        <v>231</v>
      </c>
      <c r="BZ205" s="111" t="s">
        <v>252</v>
      </c>
      <c r="CA205" s="133"/>
      <c r="CB205" s="11">
        <v>9.2857142857142865</v>
      </c>
      <c r="CC205" s="12">
        <v>8.4285999999999994</v>
      </c>
      <c r="CD205" s="147">
        <v>-0.85711428571428705</v>
      </c>
      <c r="CE205" s="121">
        <v>3</v>
      </c>
      <c r="CF205" s="26">
        <v>-2.5713428571428611</v>
      </c>
      <c r="CG205" s="133">
        <v>172</v>
      </c>
    </row>
    <row r="206" spans="1:85" x14ac:dyDescent="0.25">
      <c r="A206" s="120" t="s">
        <v>232</v>
      </c>
      <c r="B206" s="106" t="s">
        <v>233</v>
      </c>
      <c r="C206" s="133">
        <v>1</v>
      </c>
      <c r="D206" s="11">
        <v>4.8833000000000002</v>
      </c>
      <c r="E206" s="12">
        <v>6.4443999999999999</v>
      </c>
      <c r="F206" s="147">
        <v>1.5610999999999997</v>
      </c>
      <c r="G206" s="121">
        <v>5</v>
      </c>
      <c r="H206" s="158">
        <v>7.8054999999999986</v>
      </c>
      <c r="I206" s="41">
        <v>62</v>
      </c>
      <c r="J206" s="133">
        <v>11</v>
      </c>
      <c r="K206" s="9">
        <f>+I206/J206</f>
        <v>5.6363636363636367</v>
      </c>
      <c r="L206" s="133">
        <v>40</v>
      </c>
      <c r="M206" s="133">
        <v>5</v>
      </c>
      <c r="N206" s="133">
        <v>19</v>
      </c>
      <c r="O206" s="133">
        <v>6</v>
      </c>
      <c r="P206" s="133">
        <v>3</v>
      </c>
      <c r="Q206" s="133"/>
      <c r="R206" s="133"/>
      <c r="S206" s="133"/>
      <c r="T206" s="133"/>
      <c r="U206" s="133"/>
      <c r="V206" s="133">
        <f t="shared" si="43"/>
        <v>73</v>
      </c>
      <c r="W206" s="24">
        <f t="shared" si="44"/>
        <v>0.88888888888888884</v>
      </c>
      <c r="X206" s="35">
        <f>+N206/(O206+N206)</f>
        <v>0.76</v>
      </c>
      <c r="Y206" s="35">
        <f>+P206/(Q206+P206)</f>
        <v>1</v>
      </c>
      <c r="Z206" s="36" t="e">
        <f>+R206/(S206+R206)</f>
        <v>#DIV/0!</v>
      </c>
      <c r="AA206" s="1"/>
      <c r="AB206" s="129" t="s">
        <v>232</v>
      </c>
      <c r="AC206" s="106" t="s">
        <v>233</v>
      </c>
      <c r="AD206" s="133">
        <v>10</v>
      </c>
      <c r="AE206" s="7">
        <v>4.6970000000000001</v>
      </c>
      <c r="AF206" s="12">
        <v>6.4443999999999999</v>
      </c>
      <c r="AG206" s="147">
        <v>1.7473999999999998</v>
      </c>
      <c r="AH206" s="121">
        <v>5</v>
      </c>
      <c r="AI206" s="158">
        <v>8.7369999999999983</v>
      </c>
      <c r="AJ206" s="133">
        <v>1</v>
      </c>
      <c r="AK206" s="1"/>
      <c r="AL206" s="129" t="s">
        <v>232</v>
      </c>
      <c r="AM206" s="106" t="s">
        <v>233</v>
      </c>
      <c r="AN206" s="133">
        <v>10</v>
      </c>
      <c r="AO206" s="11">
        <v>4.6970000000000001</v>
      </c>
      <c r="AP206" s="12">
        <v>6.4443999999999999</v>
      </c>
      <c r="AQ206" s="147">
        <v>1.7473999999999998</v>
      </c>
      <c r="AR206" s="121">
        <v>5</v>
      </c>
      <c r="AS206" s="158">
        <v>8.7369999999999983</v>
      </c>
      <c r="AT206" s="104">
        <v>1</v>
      </c>
      <c r="AV206" s="129" t="s">
        <v>232</v>
      </c>
      <c r="AW206" s="106" t="s">
        <v>233</v>
      </c>
      <c r="AX206" s="134">
        <v>1</v>
      </c>
      <c r="AY206" s="15">
        <v>4.8833000000000002</v>
      </c>
      <c r="AZ206" s="18">
        <v>6.4443999999999999</v>
      </c>
      <c r="BA206" s="52">
        <f>+AZ206-AY206</f>
        <v>1.5610999999999997</v>
      </c>
      <c r="BB206" s="53">
        <v>5</v>
      </c>
      <c r="BC206" s="159">
        <f>+BA206*BB206</f>
        <v>7.8054999999999986</v>
      </c>
      <c r="BD206" s="134">
        <v>1</v>
      </c>
      <c r="BF206" s="120" t="s">
        <v>232</v>
      </c>
      <c r="BG206" s="106" t="s">
        <v>233</v>
      </c>
      <c r="BH206" s="133">
        <v>1</v>
      </c>
      <c r="BI206" s="11">
        <v>4.8833000000000002</v>
      </c>
      <c r="BJ206" s="12">
        <v>6.4443999999999999</v>
      </c>
      <c r="BK206" s="147">
        <v>1.5610999999999997</v>
      </c>
      <c r="BL206" s="121">
        <v>5</v>
      </c>
      <c r="BM206" s="158">
        <v>7.8054999999999986</v>
      </c>
      <c r="BO206" s="120" t="s">
        <v>232</v>
      </c>
      <c r="BP206" s="106" t="s">
        <v>233</v>
      </c>
      <c r="BQ206" s="133">
        <v>1</v>
      </c>
      <c r="BR206" s="11">
        <v>4.8833000000000002</v>
      </c>
      <c r="BS206" s="12">
        <v>6.4443999999999999</v>
      </c>
      <c r="BT206" s="147">
        <v>1.5610999999999997</v>
      </c>
      <c r="BU206" s="121">
        <v>5</v>
      </c>
      <c r="BV206" s="158">
        <v>7.8054999999999986</v>
      </c>
      <c r="BW206" s="133">
        <v>1</v>
      </c>
      <c r="BY206" s="120" t="s">
        <v>232</v>
      </c>
      <c r="BZ206" s="106" t="s">
        <v>233</v>
      </c>
      <c r="CA206" s="133">
        <v>1</v>
      </c>
      <c r="CB206" s="11">
        <v>4.8833000000000002</v>
      </c>
      <c r="CC206" s="12">
        <v>6.4443999999999999</v>
      </c>
      <c r="CD206" s="147">
        <v>1.5610999999999997</v>
      </c>
      <c r="CE206" s="121">
        <v>5</v>
      </c>
      <c r="CF206" s="26">
        <v>7.8054999999999986</v>
      </c>
      <c r="CG206" s="133">
        <v>1</v>
      </c>
    </row>
    <row r="207" spans="1:85" x14ac:dyDescent="0.25">
      <c r="A207" s="129" t="s">
        <v>435</v>
      </c>
      <c r="B207" s="106" t="s">
        <v>74</v>
      </c>
      <c r="C207" s="134"/>
      <c r="D207" s="15">
        <v>10</v>
      </c>
      <c r="E207" s="18">
        <v>10</v>
      </c>
      <c r="F207" s="52">
        <f>+E207-D207</f>
        <v>0</v>
      </c>
      <c r="G207" s="53">
        <v>1</v>
      </c>
      <c r="H207" s="284">
        <f>+F207*G207</f>
        <v>0</v>
      </c>
      <c r="I207" s="134">
        <v>0</v>
      </c>
      <c r="J207" s="134">
        <v>1</v>
      </c>
      <c r="K207" s="28">
        <f t="shared" ref="K207" si="49">+I207/J207</f>
        <v>0</v>
      </c>
      <c r="L207" s="134"/>
      <c r="M207" s="134"/>
      <c r="N207" s="134"/>
      <c r="O207" s="134">
        <v>1</v>
      </c>
      <c r="P207" s="134"/>
      <c r="Q207" s="134"/>
      <c r="R207" s="134"/>
      <c r="S207" s="134"/>
      <c r="T207" s="134"/>
      <c r="U207" s="134"/>
      <c r="V207" s="134">
        <f t="shared" si="43"/>
        <v>1</v>
      </c>
      <c r="W207" s="32" t="e">
        <f t="shared" si="44"/>
        <v>#DIV/0!</v>
      </c>
      <c r="X207" s="33">
        <f t="shared" ref="X207" si="50">+N207/(O207+N207)</f>
        <v>0</v>
      </c>
      <c r="Y207" s="33" t="e">
        <f t="shared" ref="Y207" si="51">+P207/(Q207+P207)</f>
        <v>#DIV/0!</v>
      </c>
      <c r="Z207" s="34" t="e">
        <f t="shared" ref="Z207" si="52">+R207/(S207+R207)</f>
        <v>#DIV/0!</v>
      </c>
      <c r="AA207" s="1"/>
      <c r="AB207" s="129" t="s">
        <v>435</v>
      </c>
      <c r="AC207" s="106" t="s">
        <v>74</v>
      </c>
      <c r="AD207" s="30"/>
      <c r="AE207" s="300"/>
      <c r="AF207" s="8"/>
      <c r="AG207" s="31"/>
      <c r="AH207" s="301"/>
      <c r="AI207" s="176"/>
      <c r="AJ207" s="30"/>
      <c r="AK207" s="1"/>
      <c r="AL207" s="129" t="s">
        <v>435</v>
      </c>
      <c r="AM207" s="106" t="s">
        <v>74</v>
      </c>
      <c r="AN207" s="133"/>
      <c r="AO207" s="11"/>
      <c r="AP207" s="12"/>
      <c r="AQ207" s="147"/>
      <c r="AR207" s="121"/>
      <c r="AS207" s="158"/>
      <c r="AT207" s="104"/>
      <c r="AU207" s="89"/>
      <c r="AV207" s="129" t="s">
        <v>435</v>
      </c>
      <c r="AW207" s="106" t="s">
        <v>74</v>
      </c>
      <c r="AX207" s="134"/>
      <c r="AY207" s="15"/>
      <c r="AZ207" s="18"/>
      <c r="BA207" s="52"/>
      <c r="BB207" s="53"/>
      <c r="BC207" s="159"/>
      <c r="BD207" s="134"/>
      <c r="BE207" s="89"/>
      <c r="BF207" s="129" t="s">
        <v>435</v>
      </c>
      <c r="BG207" s="106" t="s">
        <v>74</v>
      </c>
      <c r="BH207" s="133"/>
      <c r="BI207" s="11"/>
      <c r="BJ207" s="12"/>
      <c r="BK207" s="147"/>
      <c r="BL207" s="121"/>
      <c r="BM207" s="158"/>
      <c r="BN207" s="89"/>
      <c r="BO207" s="129" t="s">
        <v>435</v>
      </c>
      <c r="BP207" s="106" t="s">
        <v>74</v>
      </c>
      <c r="BQ207" s="133"/>
      <c r="BR207" s="11"/>
      <c r="BS207" s="12"/>
      <c r="BT207" s="147"/>
      <c r="BU207" s="121"/>
      <c r="BV207" s="158"/>
      <c r="BW207" s="133"/>
      <c r="BX207" s="89"/>
      <c r="BY207" s="105" t="s">
        <v>370</v>
      </c>
      <c r="BZ207" s="106" t="s">
        <v>371</v>
      </c>
      <c r="CA207" s="133"/>
      <c r="CB207" s="10">
        <v>5</v>
      </c>
      <c r="CC207" s="80">
        <v>5</v>
      </c>
      <c r="CD207" s="27">
        <v>0</v>
      </c>
      <c r="CE207" s="121">
        <v>6</v>
      </c>
      <c r="CF207" s="26">
        <v>0</v>
      </c>
      <c r="CG207" s="133">
        <v>84</v>
      </c>
    </row>
    <row r="208" spans="1:85" x14ac:dyDescent="0.25">
      <c r="A208" s="105" t="s">
        <v>370</v>
      </c>
      <c r="B208" s="106" t="s">
        <v>371</v>
      </c>
      <c r="C208" s="133"/>
      <c r="D208" s="10">
        <v>5</v>
      </c>
      <c r="E208" s="80">
        <v>5</v>
      </c>
      <c r="F208" s="27">
        <v>0</v>
      </c>
      <c r="G208" s="121">
        <v>6</v>
      </c>
      <c r="H208" s="158">
        <v>0</v>
      </c>
      <c r="I208" s="64">
        <v>5</v>
      </c>
      <c r="J208" s="63">
        <v>0</v>
      </c>
      <c r="K208" s="63" t="e">
        <f t="shared" si="48"/>
        <v>#DIV/0!</v>
      </c>
      <c r="L208" s="63">
        <v>5</v>
      </c>
      <c r="M208" s="5"/>
      <c r="N208" s="5"/>
      <c r="O208" s="5"/>
      <c r="P208" s="5"/>
      <c r="Q208" s="5"/>
      <c r="R208" s="5"/>
      <c r="S208" s="5"/>
      <c r="T208" s="5"/>
      <c r="U208" s="5"/>
      <c r="V208" s="133">
        <f t="shared" si="43"/>
        <v>5</v>
      </c>
      <c r="W208" s="24">
        <f t="shared" si="44"/>
        <v>1</v>
      </c>
      <c r="X208" s="35" t="e">
        <f>+N208/(O208+N208)</f>
        <v>#DIV/0!</v>
      </c>
      <c r="Y208" s="35" t="e">
        <f>+P208/(Q208+P208)</f>
        <v>#DIV/0!</v>
      </c>
      <c r="Z208" s="36" t="e">
        <f>+R208/(S208+R208)</f>
        <v>#DIV/0!</v>
      </c>
      <c r="AA208" s="1"/>
      <c r="AB208" s="189" t="s">
        <v>370</v>
      </c>
      <c r="AC208" s="106" t="s">
        <v>371</v>
      </c>
      <c r="AD208" s="1"/>
      <c r="AE208" s="1"/>
      <c r="AF208" s="1"/>
      <c r="AG208" s="1"/>
      <c r="AH208" s="1"/>
      <c r="AI208" s="1"/>
      <c r="AJ208" s="1"/>
      <c r="AK208" s="1"/>
      <c r="AL208" s="189" t="s">
        <v>370</v>
      </c>
      <c r="AM208" s="106" t="s">
        <v>371</v>
      </c>
      <c r="AN208" s="133">
        <v>1</v>
      </c>
      <c r="AO208" s="190">
        <v>5</v>
      </c>
      <c r="AP208" s="188">
        <v>5</v>
      </c>
      <c r="AQ208" s="54">
        <v>0</v>
      </c>
      <c r="AR208" s="53">
        <v>6</v>
      </c>
      <c r="AS208" s="159">
        <v>0</v>
      </c>
      <c r="AT208" s="134">
        <v>92</v>
      </c>
      <c r="AV208" s="189" t="s">
        <v>370</v>
      </c>
      <c r="AW208" s="106" t="s">
        <v>371</v>
      </c>
      <c r="AX208" s="133"/>
      <c r="AY208" s="10">
        <v>5</v>
      </c>
      <c r="AZ208" s="80">
        <v>5</v>
      </c>
      <c r="BA208" s="27">
        <v>0</v>
      </c>
      <c r="BB208" s="121">
        <v>6</v>
      </c>
      <c r="BC208" s="158">
        <v>0</v>
      </c>
      <c r="BD208" s="133">
        <v>81</v>
      </c>
      <c r="BE208" s="89"/>
      <c r="BF208" s="105" t="s">
        <v>370</v>
      </c>
      <c r="BG208" s="106" t="s">
        <v>371</v>
      </c>
      <c r="BH208" s="133"/>
      <c r="BI208" s="10">
        <v>5</v>
      </c>
      <c r="BJ208" s="80">
        <v>5</v>
      </c>
      <c r="BK208" s="27">
        <v>0</v>
      </c>
      <c r="BL208" s="121">
        <v>6</v>
      </c>
      <c r="BM208" s="158">
        <v>0</v>
      </c>
      <c r="BN208" s="89"/>
      <c r="BO208" s="105" t="s">
        <v>370</v>
      </c>
      <c r="BP208" s="106" t="s">
        <v>371</v>
      </c>
      <c r="BQ208" s="133"/>
      <c r="BR208" s="10">
        <v>5</v>
      </c>
      <c r="BS208" s="80">
        <v>5</v>
      </c>
      <c r="BT208" s="27">
        <v>0</v>
      </c>
      <c r="BU208" s="121">
        <v>6</v>
      </c>
      <c r="BV208" s="158">
        <v>0</v>
      </c>
      <c r="BW208" s="133">
        <v>85</v>
      </c>
      <c r="BX208" s="89"/>
      <c r="BY208" s="110" t="s">
        <v>234</v>
      </c>
      <c r="BZ208" s="111" t="s">
        <v>235</v>
      </c>
      <c r="CA208" s="133"/>
      <c r="CB208" s="11">
        <v>6.8888888888888893</v>
      </c>
      <c r="CC208" s="12">
        <v>6.8888888888888893</v>
      </c>
      <c r="CD208" s="147">
        <v>0</v>
      </c>
      <c r="CE208" s="121">
        <v>4</v>
      </c>
      <c r="CF208" s="26">
        <v>0</v>
      </c>
      <c r="CG208" s="133">
        <v>84</v>
      </c>
    </row>
    <row r="209" spans="1:85" ht="15.75" thickBot="1" x14ac:dyDescent="0.3">
      <c r="A209" s="110" t="s">
        <v>234</v>
      </c>
      <c r="B209" s="111" t="s">
        <v>235</v>
      </c>
      <c r="C209" s="133"/>
      <c r="D209" s="11">
        <v>6.8888888888888893</v>
      </c>
      <c r="E209" s="12">
        <v>6.8888888888888893</v>
      </c>
      <c r="F209" s="147">
        <v>0</v>
      </c>
      <c r="G209" s="121">
        <v>4</v>
      </c>
      <c r="H209" s="158">
        <v>0</v>
      </c>
      <c r="I209" s="41">
        <v>8</v>
      </c>
      <c r="J209" s="133">
        <v>5</v>
      </c>
      <c r="K209" s="9">
        <f>+I209/J209</f>
        <v>1.6</v>
      </c>
      <c r="L209" s="133">
        <v>2</v>
      </c>
      <c r="M209" s="133"/>
      <c r="N209" s="133">
        <v>6</v>
      </c>
      <c r="O209" s="133">
        <v>5</v>
      </c>
      <c r="P209" s="133"/>
      <c r="Q209" s="133"/>
      <c r="R209" s="133"/>
      <c r="S209" s="133"/>
      <c r="T209" s="133"/>
      <c r="U209" s="133"/>
      <c r="V209" s="133">
        <f t="shared" si="43"/>
        <v>13</v>
      </c>
      <c r="W209" s="24">
        <f t="shared" si="44"/>
        <v>1</v>
      </c>
      <c r="X209" s="35">
        <f>+N209/(O209+N209)</f>
        <v>0.54545454545454541</v>
      </c>
      <c r="Y209" s="35" t="e">
        <f>+P209/(Q209+P209)</f>
        <v>#DIV/0!</v>
      </c>
      <c r="Z209" s="36" t="e">
        <f>+R209/(S209+R209)</f>
        <v>#DIV/0!</v>
      </c>
      <c r="AA209" s="1"/>
      <c r="AB209" s="110" t="s">
        <v>234</v>
      </c>
      <c r="AC209" s="111" t="s">
        <v>235</v>
      </c>
      <c r="AD209" s="133">
        <v>2</v>
      </c>
      <c r="AE209" s="7">
        <v>6.8888888888888893</v>
      </c>
      <c r="AF209" s="12">
        <v>6.8888888888888893</v>
      </c>
      <c r="AG209" s="147">
        <v>0</v>
      </c>
      <c r="AH209" s="121">
        <v>4</v>
      </c>
      <c r="AI209" s="158">
        <v>0</v>
      </c>
      <c r="AJ209" s="133">
        <v>89</v>
      </c>
      <c r="AK209" s="1"/>
      <c r="AL209" s="110" t="s">
        <v>234</v>
      </c>
      <c r="AM209" s="111" t="s">
        <v>235</v>
      </c>
      <c r="AN209" s="133">
        <v>2</v>
      </c>
      <c r="AO209" s="11">
        <v>6.8888888888888893</v>
      </c>
      <c r="AP209" s="12">
        <v>6.8888888888888893</v>
      </c>
      <c r="AQ209" s="147">
        <v>0</v>
      </c>
      <c r="AR209" s="121">
        <v>4</v>
      </c>
      <c r="AS209" s="158">
        <v>0</v>
      </c>
      <c r="AT209" s="104">
        <v>92</v>
      </c>
      <c r="AV209" s="110" t="s">
        <v>234</v>
      </c>
      <c r="AW209" s="111" t="s">
        <v>235</v>
      </c>
      <c r="AX209" s="133"/>
      <c r="AY209" s="11">
        <v>6.8888888888888893</v>
      </c>
      <c r="AZ209" s="12">
        <v>6.8888888888888893</v>
      </c>
      <c r="BA209" s="147">
        <v>0</v>
      </c>
      <c r="BB209" s="121">
        <v>4</v>
      </c>
      <c r="BC209" s="158">
        <v>0</v>
      </c>
      <c r="BD209" s="133">
        <v>81</v>
      </c>
      <c r="BF209" s="110" t="s">
        <v>234</v>
      </c>
      <c r="BG209" s="111" t="s">
        <v>235</v>
      </c>
      <c r="BH209" s="133"/>
      <c r="BI209" s="11">
        <v>6.8888888888888893</v>
      </c>
      <c r="BJ209" s="12">
        <v>6.8888888888888893</v>
      </c>
      <c r="BK209" s="147">
        <v>0</v>
      </c>
      <c r="BL209" s="121">
        <v>4</v>
      </c>
      <c r="BM209" s="158">
        <v>0</v>
      </c>
      <c r="BO209" s="110" t="s">
        <v>234</v>
      </c>
      <c r="BP209" s="111" t="s">
        <v>235</v>
      </c>
      <c r="BQ209" s="133"/>
      <c r="BR209" s="11">
        <v>6.8888888888888893</v>
      </c>
      <c r="BS209" s="12">
        <v>6.8888888888888893</v>
      </c>
      <c r="BT209" s="147">
        <v>0</v>
      </c>
      <c r="BU209" s="121">
        <v>4</v>
      </c>
      <c r="BV209" s="158">
        <v>0</v>
      </c>
      <c r="BW209" s="133">
        <v>85</v>
      </c>
      <c r="BY209" s="120" t="s">
        <v>234</v>
      </c>
      <c r="BZ209" s="111" t="s">
        <v>236</v>
      </c>
      <c r="CA209" s="134"/>
      <c r="CB209" s="15">
        <v>7.8193999999999999</v>
      </c>
      <c r="CC209" s="71">
        <v>6.6666999999999996</v>
      </c>
      <c r="CD209" s="288">
        <f>+CC209-CB209</f>
        <v>-1.1527000000000003</v>
      </c>
      <c r="CE209" s="53">
        <v>4</v>
      </c>
      <c r="CF209" s="284">
        <f>+CD209*CE209</f>
        <v>-4.6108000000000011</v>
      </c>
      <c r="CG209" s="134">
        <v>186</v>
      </c>
    </row>
    <row r="210" spans="1:85" ht="15.75" thickBot="1" x14ac:dyDescent="0.3">
      <c r="A210" s="120" t="s">
        <v>234</v>
      </c>
      <c r="B210" s="111" t="s">
        <v>236</v>
      </c>
      <c r="C210" s="134"/>
      <c r="D210" s="15">
        <v>7.8193999999999999</v>
      </c>
      <c r="E210" s="71">
        <v>6.6666999999999996</v>
      </c>
      <c r="F210" s="288">
        <f>+E210-D210</f>
        <v>-1.1527000000000003</v>
      </c>
      <c r="G210" s="53">
        <v>4</v>
      </c>
      <c r="H210" s="284">
        <f>+F210*G210</f>
        <v>-4.6108000000000011</v>
      </c>
      <c r="I210" s="134">
        <v>21</v>
      </c>
      <c r="J210" s="134">
        <v>28</v>
      </c>
      <c r="K210" s="28">
        <f>+I210/J210</f>
        <v>0.75</v>
      </c>
      <c r="L210" s="134">
        <v>9</v>
      </c>
      <c r="M210" s="134">
        <v>13</v>
      </c>
      <c r="N210" s="134">
        <v>11</v>
      </c>
      <c r="O210" s="134">
        <v>11</v>
      </c>
      <c r="P210" s="134">
        <v>1</v>
      </c>
      <c r="Q210" s="134">
        <v>3</v>
      </c>
      <c r="R210" s="134"/>
      <c r="S210" s="134">
        <v>1</v>
      </c>
      <c r="T210" s="134"/>
      <c r="U210" s="134"/>
      <c r="V210" s="134">
        <f t="shared" si="43"/>
        <v>49</v>
      </c>
      <c r="W210" s="32">
        <f t="shared" si="44"/>
        <v>0.40909090909090912</v>
      </c>
      <c r="X210" s="33">
        <f>+N210/(O210+N210)</f>
        <v>0.5</v>
      </c>
      <c r="Y210" s="33">
        <f>+P210/(Q210+P210)</f>
        <v>0.25</v>
      </c>
      <c r="Z210" s="34">
        <f>+R210/(S210+R210)</f>
        <v>0</v>
      </c>
      <c r="AA210" s="1"/>
      <c r="AB210" s="123" t="s">
        <v>234</v>
      </c>
      <c r="AC210" s="111" t="s">
        <v>236</v>
      </c>
      <c r="AD210" s="133">
        <v>9</v>
      </c>
      <c r="AE210" s="11">
        <v>8.0694444444444446</v>
      </c>
      <c r="AF210" s="17">
        <v>6.6666999999999996</v>
      </c>
      <c r="AG210" s="147">
        <v>-1.402744444444445</v>
      </c>
      <c r="AH210" s="121">
        <v>4</v>
      </c>
      <c r="AI210" s="158">
        <v>-5.6109777777777801</v>
      </c>
      <c r="AJ210" s="133">
        <v>203</v>
      </c>
      <c r="AK210" s="1"/>
      <c r="AL210" s="123" t="s">
        <v>234</v>
      </c>
      <c r="AM210" s="111" t="s">
        <v>236</v>
      </c>
      <c r="AN210" s="133">
        <v>9</v>
      </c>
      <c r="AO210" s="11">
        <v>8.0694444444444446</v>
      </c>
      <c r="AP210" s="17">
        <v>6.6666999999999996</v>
      </c>
      <c r="AQ210" s="147">
        <v>-1.402744444444445</v>
      </c>
      <c r="AR210" s="121">
        <v>4</v>
      </c>
      <c r="AS210" s="158">
        <v>-5.6109777777777801</v>
      </c>
      <c r="AT210" s="104">
        <v>210</v>
      </c>
      <c r="AV210" s="123" t="s">
        <v>234</v>
      </c>
      <c r="AW210" s="111" t="s">
        <v>236</v>
      </c>
      <c r="AX210" s="133"/>
      <c r="AY210" s="11">
        <v>8.0694444444444446</v>
      </c>
      <c r="AZ210" s="17">
        <v>6.6666999999999996</v>
      </c>
      <c r="BA210" s="147">
        <v>-1.402744444444445</v>
      </c>
      <c r="BB210" s="121">
        <v>4</v>
      </c>
      <c r="BC210" s="158">
        <v>-5.6109777777777801</v>
      </c>
      <c r="BD210" s="133">
        <v>169</v>
      </c>
      <c r="BF210" s="120" t="s">
        <v>234</v>
      </c>
      <c r="BG210" s="111" t="s">
        <v>236</v>
      </c>
      <c r="BH210" s="133"/>
      <c r="BI210" s="11">
        <v>8.0694444444444446</v>
      </c>
      <c r="BJ210" s="17">
        <v>6.6666999999999996</v>
      </c>
      <c r="BK210" s="147">
        <v>-1.402744444444445</v>
      </c>
      <c r="BL210" s="121">
        <v>4</v>
      </c>
      <c r="BM210" s="158">
        <v>-5.6109777777777801</v>
      </c>
      <c r="BO210" s="120" t="s">
        <v>234</v>
      </c>
      <c r="BP210" s="111" t="s">
        <v>236</v>
      </c>
      <c r="BQ210" s="133"/>
      <c r="BR210" s="11">
        <v>8.0694444444444446</v>
      </c>
      <c r="BS210" s="17">
        <v>6.6666999999999996</v>
      </c>
      <c r="BT210" s="147">
        <v>-1.402744444444445</v>
      </c>
      <c r="BU210" s="121">
        <v>4</v>
      </c>
      <c r="BV210" s="158">
        <v>-5.6109777777777801</v>
      </c>
      <c r="BW210" s="133">
        <v>176</v>
      </c>
      <c r="BY210" s="89" t="s">
        <v>438</v>
      </c>
      <c r="BZ210" s="89"/>
      <c r="CA210" s="90" t="s">
        <v>0</v>
      </c>
      <c r="CB210" s="2" t="s">
        <v>1</v>
      </c>
      <c r="CC210" s="91" t="s">
        <v>2</v>
      </c>
      <c r="CD210" s="92" t="s">
        <v>3</v>
      </c>
      <c r="CE210" s="93" t="s">
        <v>2</v>
      </c>
      <c r="CF210" s="94" t="s">
        <v>4</v>
      </c>
      <c r="CG210" s="177" t="s">
        <v>354</v>
      </c>
    </row>
    <row r="211" spans="1:85" x14ac:dyDescent="0.25">
      <c r="A211" s="89" t="s">
        <v>423</v>
      </c>
      <c r="C211" s="90" t="s">
        <v>0</v>
      </c>
      <c r="D211" s="2" t="s">
        <v>1</v>
      </c>
      <c r="E211" s="91" t="s">
        <v>2</v>
      </c>
      <c r="F211" s="92" t="s">
        <v>3</v>
      </c>
      <c r="G211" s="93" t="s">
        <v>2</v>
      </c>
      <c r="H211" s="94" t="s">
        <v>4</v>
      </c>
      <c r="I211" s="1"/>
      <c r="J211" s="1"/>
      <c r="K211" s="1"/>
      <c r="L211" s="1" t="s">
        <v>272</v>
      </c>
      <c r="M211" s="1" t="s">
        <v>272</v>
      </c>
      <c r="N211" s="1" t="s">
        <v>275</v>
      </c>
      <c r="O211" s="1" t="s">
        <v>277</v>
      </c>
      <c r="P211" s="1" t="s">
        <v>280</v>
      </c>
      <c r="Q211" s="1" t="s">
        <v>277</v>
      </c>
      <c r="R211" s="1" t="s">
        <v>283</v>
      </c>
      <c r="S211" s="1" t="s">
        <v>285</v>
      </c>
      <c r="T211" s="1" t="s">
        <v>312</v>
      </c>
      <c r="U211" s="1" t="s">
        <v>313</v>
      </c>
      <c r="V211" s="1"/>
      <c r="W211" s="1"/>
      <c r="X211" s="1"/>
      <c r="Y211" s="1"/>
      <c r="Z211" s="1"/>
      <c r="AA211" s="1"/>
      <c r="AB211" s="1" t="s">
        <v>353</v>
      </c>
      <c r="AC211" s="1"/>
      <c r="AD211" s="174" t="s">
        <v>0</v>
      </c>
      <c r="AE211" s="2" t="s">
        <v>1</v>
      </c>
      <c r="AF211" s="2" t="s">
        <v>2</v>
      </c>
      <c r="AG211" s="172" t="s">
        <v>3</v>
      </c>
      <c r="AH211" s="173" t="s">
        <v>2</v>
      </c>
      <c r="AI211" s="67" t="s">
        <v>4</v>
      </c>
      <c r="AJ211" s="195" t="s">
        <v>354</v>
      </c>
      <c r="AK211" s="1"/>
      <c r="AL211" s="1" t="s">
        <v>373</v>
      </c>
      <c r="AM211" s="1"/>
      <c r="AN211" s="174" t="s">
        <v>0</v>
      </c>
      <c r="AO211" s="2" t="s">
        <v>1</v>
      </c>
      <c r="AP211" s="91" t="s">
        <v>2</v>
      </c>
      <c r="AQ211" s="92" t="s">
        <v>3</v>
      </c>
      <c r="AR211" s="93" t="s">
        <v>2</v>
      </c>
      <c r="AS211" s="94" t="s">
        <v>4</v>
      </c>
      <c r="AT211" s="177" t="s">
        <v>354</v>
      </c>
      <c r="AV211" s="89" t="s">
        <v>376</v>
      </c>
      <c r="AW211" s="89"/>
      <c r="AX211" s="90" t="s">
        <v>0</v>
      </c>
      <c r="AY211" s="2" t="s">
        <v>1</v>
      </c>
      <c r="AZ211" s="91" t="s">
        <v>2</v>
      </c>
      <c r="BA211" s="92" t="s">
        <v>3</v>
      </c>
      <c r="BB211" s="93" t="s">
        <v>2</v>
      </c>
      <c r="BC211" s="94" t="s">
        <v>4</v>
      </c>
      <c r="BD211" s="177" t="s">
        <v>354</v>
      </c>
      <c r="BF211" s="89" t="s">
        <v>390</v>
      </c>
      <c r="BG211" s="89"/>
      <c r="BH211" s="174" t="s">
        <v>0</v>
      </c>
      <c r="BI211" s="2" t="s">
        <v>1</v>
      </c>
      <c r="BJ211" s="2" t="s">
        <v>2</v>
      </c>
      <c r="BK211" s="172" t="s">
        <v>3</v>
      </c>
      <c r="BL211" s="173" t="s">
        <v>2</v>
      </c>
      <c r="BM211" s="67" t="s">
        <v>4</v>
      </c>
      <c r="BO211" s="89" t="s">
        <v>417</v>
      </c>
      <c r="BP211" s="89"/>
      <c r="BQ211" s="90" t="s">
        <v>0</v>
      </c>
      <c r="BR211" s="2" t="s">
        <v>1</v>
      </c>
      <c r="BS211" s="91" t="s">
        <v>2</v>
      </c>
      <c r="BT211" s="92" t="s">
        <v>3</v>
      </c>
      <c r="BU211" s="93" t="s">
        <v>2</v>
      </c>
      <c r="BV211" s="94" t="s">
        <v>4</v>
      </c>
      <c r="BW211" s="177" t="s">
        <v>354</v>
      </c>
      <c r="BY211" s="89"/>
      <c r="BZ211" s="89"/>
      <c r="CA211" s="95" t="s">
        <v>5</v>
      </c>
      <c r="CB211" s="3" t="s">
        <v>6</v>
      </c>
      <c r="CC211" s="95" t="s">
        <v>7</v>
      </c>
      <c r="CD211" s="96"/>
      <c r="CE211" s="97" t="s">
        <v>7</v>
      </c>
      <c r="CF211" s="98" t="s">
        <v>3</v>
      </c>
      <c r="CG211" s="96" t="s">
        <v>355</v>
      </c>
    </row>
    <row r="212" spans="1:85" x14ac:dyDescent="0.25">
      <c r="A212" s="89" t="s">
        <v>424</v>
      </c>
      <c r="C212" s="95" t="s">
        <v>5</v>
      </c>
      <c r="D212" s="3" t="s">
        <v>6</v>
      </c>
      <c r="E212" s="95" t="s">
        <v>7</v>
      </c>
      <c r="F212" s="96"/>
      <c r="G212" s="97" t="s">
        <v>7</v>
      </c>
      <c r="H212" s="98" t="s">
        <v>3</v>
      </c>
      <c r="I212" s="1"/>
      <c r="J212" s="1"/>
      <c r="K212" s="1"/>
      <c r="L212" s="1" t="s">
        <v>273</v>
      </c>
      <c r="M212" s="1" t="s">
        <v>273</v>
      </c>
      <c r="N212" s="1" t="s">
        <v>276</v>
      </c>
      <c r="O212" s="1" t="s">
        <v>278</v>
      </c>
      <c r="P212" s="1" t="s">
        <v>281</v>
      </c>
      <c r="Q212" s="1" t="s">
        <v>282</v>
      </c>
      <c r="R212" s="1" t="s">
        <v>284</v>
      </c>
      <c r="S212" s="1" t="s">
        <v>286</v>
      </c>
      <c r="T212" s="1" t="s">
        <v>284</v>
      </c>
      <c r="U212" s="1" t="s">
        <v>286</v>
      </c>
      <c r="V212" s="1"/>
      <c r="W212" s="1"/>
      <c r="X212" s="1"/>
      <c r="Y212" s="1"/>
      <c r="Z212" s="1"/>
      <c r="AA212" s="1"/>
      <c r="AB212" s="1"/>
      <c r="AC212" s="1"/>
      <c r="AD212" s="3" t="s">
        <v>5</v>
      </c>
      <c r="AE212" s="3" t="s">
        <v>6</v>
      </c>
      <c r="AF212" s="3" t="s">
        <v>7</v>
      </c>
      <c r="AG212" s="68"/>
      <c r="AH212" s="69" t="s">
        <v>7</v>
      </c>
      <c r="AI212" s="70" t="s">
        <v>3</v>
      </c>
      <c r="AJ212" s="68" t="s">
        <v>355</v>
      </c>
      <c r="AK212" s="1"/>
      <c r="AL212" s="1"/>
      <c r="AM212" s="1"/>
      <c r="AN212" s="3" t="s">
        <v>5</v>
      </c>
      <c r="AO212" s="3" t="s">
        <v>6</v>
      </c>
      <c r="AP212" s="95" t="s">
        <v>7</v>
      </c>
      <c r="AQ212" s="96"/>
      <c r="AR212" s="97" t="s">
        <v>7</v>
      </c>
      <c r="AS212" s="98" t="s">
        <v>3</v>
      </c>
      <c r="AT212" s="96" t="s">
        <v>355</v>
      </c>
      <c r="AV212" s="89" t="s">
        <v>377</v>
      </c>
      <c r="AW212" s="89"/>
      <c r="AX212" s="95" t="s">
        <v>5</v>
      </c>
      <c r="AY212" s="3" t="s">
        <v>6</v>
      </c>
      <c r="AZ212" s="95" t="s">
        <v>7</v>
      </c>
      <c r="BA212" s="96"/>
      <c r="BB212" s="97" t="s">
        <v>7</v>
      </c>
      <c r="BC212" s="98" t="s">
        <v>3</v>
      </c>
      <c r="BD212" s="96" t="s">
        <v>355</v>
      </c>
      <c r="BF212" s="89" t="s">
        <v>377</v>
      </c>
      <c r="BG212" s="89"/>
      <c r="BH212" s="3" t="s">
        <v>5</v>
      </c>
      <c r="BI212" s="3" t="s">
        <v>6</v>
      </c>
      <c r="BJ212" s="3" t="s">
        <v>7</v>
      </c>
      <c r="BK212" s="68"/>
      <c r="BL212" s="69" t="s">
        <v>7</v>
      </c>
      <c r="BM212" s="70" t="s">
        <v>3</v>
      </c>
      <c r="BO212" s="89"/>
      <c r="BP212" s="89"/>
      <c r="BQ212" s="95" t="s">
        <v>5</v>
      </c>
      <c r="BR212" s="3" t="s">
        <v>6</v>
      </c>
      <c r="BS212" s="95" t="s">
        <v>7</v>
      </c>
      <c r="BT212" s="96"/>
      <c r="BU212" s="97" t="s">
        <v>7</v>
      </c>
      <c r="BV212" s="98" t="s">
        <v>3</v>
      </c>
      <c r="BW212" s="96" t="s">
        <v>355</v>
      </c>
      <c r="BY212" s="89"/>
      <c r="BZ212" s="89"/>
      <c r="CA212" s="95"/>
      <c r="CB212" s="3"/>
      <c r="CC212" s="95"/>
      <c r="CD212" s="96"/>
      <c r="CE212" s="97" t="s">
        <v>8</v>
      </c>
      <c r="CF212" s="99" t="s">
        <v>9</v>
      </c>
      <c r="CG212" s="96" t="s">
        <v>437</v>
      </c>
    </row>
    <row r="213" spans="1:85" x14ac:dyDescent="0.25">
      <c r="C213" s="95"/>
      <c r="D213" s="3"/>
      <c r="E213" s="95"/>
      <c r="F213" s="96"/>
      <c r="G213" s="97" t="s">
        <v>8</v>
      </c>
      <c r="H213" s="99" t="s">
        <v>9</v>
      </c>
      <c r="I213" s="1"/>
      <c r="J213" s="1"/>
      <c r="K213" s="1"/>
      <c r="L213" s="1" t="s">
        <v>263</v>
      </c>
      <c r="M213" s="1" t="s">
        <v>274</v>
      </c>
      <c r="N213" s="1" t="s">
        <v>6</v>
      </c>
      <c r="O213" s="1" t="s">
        <v>279</v>
      </c>
      <c r="P213" s="1" t="s">
        <v>279</v>
      </c>
      <c r="Q213" s="1" t="s">
        <v>6</v>
      </c>
      <c r="R213" s="1" t="s">
        <v>6</v>
      </c>
      <c r="S213" s="1" t="s">
        <v>6</v>
      </c>
      <c r="T213" s="1" t="s">
        <v>6</v>
      </c>
      <c r="U213" s="1" t="s">
        <v>6</v>
      </c>
      <c r="V213" s="1"/>
      <c r="W213" s="1" t="s">
        <v>271</v>
      </c>
      <c r="X213" s="1" t="s">
        <v>268</v>
      </c>
      <c r="Y213" s="1" t="s">
        <v>269</v>
      </c>
      <c r="Z213" s="1" t="s">
        <v>270</v>
      </c>
      <c r="AA213" s="1"/>
      <c r="AB213" s="1"/>
      <c r="AC213" s="1"/>
      <c r="AD213" s="3"/>
      <c r="AE213" s="3"/>
      <c r="AF213" s="3"/>
      <c r="AG213" s="68"/>
      <c r="AH213" s="69" t="s">
        <v>8</v>
      </c>
      <c r="AI213" s="69" t="s">
        <v>9</v>
      </c>
      <c r="AJ213" s="68" t="s">
        <v>356</v>
      </c>
      <c r="AK213" s="1"/>
      <c r="AL213" s="1"/>
      <c r="AM213" s="1"/>
      <c r="AN213" s="3"/>
      <c r="AO213" s="3"/>
      <c r="AP213" s="95"/>
      <c r="AQ213" s="96"/>
      <c r="AR213" s="97" t="s">
        <v>8</v>
      </c>
      <c r="AS213" s="99" t="s">
        <v>9</v>
      </c>
      <c r="AT213" s="96" t="s">
        <v>374</v>
      </c>
      <c r="AV213" s="89"/>
      <c r="AW213" s="89"/>
      <c r="AX213" s="95"/>
      <c r="AY213" s="3"/>
      <c r="AZ213" s="95"/>
      <c r="BA213" s="96"/>
      <c r="BB213" s="97" t="s">
        <v>8</v>
      </c>
      <c r="BC213" s="99" t="s">
        <v>9</v>
      </c>
      <c r="BD213" s="96" t="s">
        <v>378</v>
      </c>
      <c r="BF213" s="89"/>
      <c r="BG213" s="89"/>
      <c r="BH213" s="3"/>
      <c r="BI213" s="3"/>
      <c r="BJ213" s="3"/>
      <c r="BK213" s="68"/>
      <c r="BL213" s="69" t="s">
        <v>8</v>
      </c>
      <c r="BM213" s="69" t="s">
        <v>9</v>
      </c>
      <c r="BO213" s="89"/>
      <c r="BP213" s="89"/>
      <c r="BQ213" s="95"/>
      <c r="BR213" s="3"/>
      <c r="BS213" s="95"/>
      <c r="BT213" s="96"/>
      <c r="BU213" s="97" t="s">
        <v>8</v>
      </c>
      <c r="BV213" s="99" t="s">
        <v>9</v>
      </c>
      <c r="BW213" s="96" t="s">
        <v>418</v>
      </c>
      <c r="BY213" s="89"/>
      <c r="BZ213" s="89"/>
      <c r="CA213" s="95"/>
      <c r="CB213" s="4" t="s">
        <v>10</v>
      </c>
      <c r="CC213" s="100" t="s">
        <v>11</v>
      </c>
      <c r="CD213" s="101" t="s">
        <v>12</v>
      </c>
      <c r="CE213" s="102" t="s">
        <v>13</v>
      </c>
      <c r="CF213" s="102" t="s">
        <v>14</v>
      </c>
      <c r="CG213" s="101">
        <v>2016</v>
      </c>
    </row>
    <row r="214" spans="1:85" ht="15.75" thickBot="1" x14ac:dyDescent="0.3">
      <c r="C214" s="95"/>
      <c r="D214" s="4" t="s">
        <v>10</v>
      </c>
      <c r="E214" s="100" t="s">
        <v>11</v>
      </c>
      <c r="F214" s="101" t="s">
        <v>12</v>
      </c>
      <c r="G214" s="102" t="s">
        <v>13</v>
      </c>
      <c r="H214" s="102" t="s">
        <v>14</v>
      </c>
      <c r="I214" s="58" t="s">
        <v>258</v>
      </c>
      <c r="J214" s="58" t="s">
        <v>258</v>
      </c>
      <c r="K214" s="58" t="s">
        <v>261</v>
      </c>
      <c r="L214" s="58">
        <v>0</v>
      </c>
      <c r="M214" s="58">
        <v>0</v>
      </c>
      <c r="N214" s="58">
        <v>1</v>
      </c>
      <c r="O214" s="58">
        <v>-1</v>
      </c>
      <c r="P214" s="58">
        <v>2</v>
      </c>
      <c r="Q214" s="58">
        <v>-2</v>
      </c>
      <c r="R214" s="58">
        <v>3</v>
      </c>
      <c r="S214" s="58">
        <v>-3</v>
      </c>
      <c r="T214" s="58">
        <v>4</v>
      </c>
      <c r="U214" s="58">
        <v>-4</v>
      </c>
      <c r="V214" s="58"/>
      <c r="W214" s="58" t="s">
        <v>266</v>
      </c>
      <c r="X214" s="58" t="s">
        <v>266</v>
      </c>
      <c r="Y214" s="58" t="s">
        <v>266</v>
      </c>
      <c r="Z214" s="58" t="s">
        <v>266</v>
      </c>
      <c r="AA214" s="1"/>
      <c r="AB214" s="1"/>
      <c r="AC214" s="1"/>
      <c r="AD214" s="3"/>
      <c r="AE214" s="4" t="s">
        <v>10</v>
      </c>
      <c r="AF214" s="4" t="s">
        <v>11</v>
      </c>
      <c r="AG214" s="167" t="s">
        <v>12</v>
      </c>
      <c r="AH214" s="58" t="s">
        <v>13</v>
      </c>
      <c r="AI214" s="58" t="s">
        <v>14</v>
      </c>
      <c r="AJ214" s="167"/>
      <c r="AK214" s="1"/>
      <c r="AL214" s="1"/>
      <c r="AM214" s="1"/>
      <c r="AN214" s="3"/>
      <c r="AO214" s="4" t="s">
        <v>10</v>
      </c>
      <c r="AP214" s="100" t="s">
        <v>11</v>
      </c>
      <c r="AQ214" s="101" t="s">
        <v>12</v>
      </c>
      <c r="AR214" s="102" t="s">
        <v>13</v>
      </c>
      <c r="AS214" s="102" t="s">
        <v>14</v>
      </c>
      <c r="AT214" s="101"/>
      <c r="AV214" s="89"/>
      <c r="AW214" s="89"/>
      <c r="AX214" s="95"/>
      <c r="AY214" s="4" t="s">
        <v>10</v>
      </c>
      <c r="AZ214" s="100" t="s">
        <v>11</v>
      </c>
      <c r="BA214" s="101" t="s">
        <v>12</v>
      </c>
      <c r="BB214" s="102" t="s">
        <v>13</v>
      </c>
      <c r="BC214" s="102" t="s">
        <v>14</v>
      </c>
      <c r="BD214" s="101"/>
      <c r="BF214" s="89"/>
      <c r="BG214" s="89"/>
      <c r="BH214" s="3"/>
      <c r="BI214" s="4" t="s">
        <v>10</v>
      </c>
      <c r="BJ214" s="4" t="s">
        <v>11</v>
      </c>
      <c r="BK214" s="167" t="s">
        <v>12</v>
      </c>
      <c r="BL214" s="58" t="s">
        <v>13</v>
      </c>
      <c r="BM214" s="58" t="s">
        <v>14</v>
      </c>
      <c r="BO214" s="89"/>
      <c r="BP214" s="89"/>
      <c r="BQ214" s="184"/>
      <c r="BR214" s="205" t="s">
        <v>10</v>
      </c>
      <c r="BS214" s="86" t="s">
        <v>11</v>
      </c>
      <c r="BT214" s="87" t="s">
        <v>12</v>
      </c>
      <c r="BU214" s="185" t="s">
        <v>13</v>
      </c>
      <c r="BV214" s="185" t="s">
        <v>14</v>
      </c>
      <c r="BW214" s="87">
        <v>2016</v>
      </c>
      <c r="BY214" s="313" t="s">
        <v>15</v>
      </c>
      <c r="BZ214" s="314" t="s">
        <v>16</v>
      </c>
      <c r="CA214" s="292"/>
      <c r="CB214" s="292"/>
      <c r="CC214" s="293"/>
      <c r="CD214" s="294" t="s">
        <v>17</v>
      </c>
      <c r="CE214" s="295"/>
      <c r="CF214" s="296" t="s">
        <v>18</v>
      </c>
      <c r="CG214" s="87"/>
    </row>
    <row r="215" spans="1:85" ht="15.75" thickBot="1" x14ac:dyDescent="0.3">
      <c r="A215" s="264" t="s">
        <v>15</v>
      </c>
      <c r="B215" s="265" t="s">
        <v>16</v>
      </c>
      <c r="C215" s="292"/>
      <c r="D215" s="292"/>
      <c r="E215" s="293"/>
      <c r="F215" s="294" t="s">
        <v>17</v>
      </c>
      <c r="G215" s="295"/>
      <c r="H215" s="296" t="s">
        <v>18</v>
      </c>
      <c r="I215" s="59" t="s">
        <v>259</v>
      </c>
      <c r="J215" s="60" t="s">
        <v>260</v>
      </c>
      <c r="K215" s="59" t="s">
        <v>262</v>
      </c>
      <c r="L215" s="30" t="s">
        <v>263</v>
      </c>
      <c r="M215" s="59" t="s">
        <v>264</v>
      </c>
      <c r="N215" s="30" t="s">
        <v>263</v>
      </c>
      <c r="O215" s="59" t="s">
        <v>264</v>
      </c>
      <c r="P215" s="30" t="s">
        <v>263</v>
      </c>
      <c r="Q215" s="59" t="s">
        <v>264</v>
      </c>
      <c r="R215" s="30" t="s">
        <v>263</v>
      </c>
      <c r="S215" s="59" t="s">
        <v>264</v>
      </c>
      <c r="T215" s="30" t="s">
        <v>263</v>
      </c>
      <c r="U215" s="59" t="s">
        <v>264</v>
      </c>
      <c r="V215" s="59" t="s">
        <v>265</v>
      </c>
      <c r="W215" s="59" t="s">
        <v>267</v>
      </c>
      <c r="X215" s="59" t="s">
        <v>267</v>
      </c>
      <c r="Y215" s="59" t="s">
        <v>267</v>
      </c>
      <c r="Z215" s="59" t="s">
        <v>267</v>
      </c>
      <c r="AA215" s="1"/>
      <c r="AB215" s="1"/>
      <c r="AC215" s="1"/>
      <c r="AD215" s="57"/>
      <c r="AE215" s="57"/>
      <c r="AF215" s="57"/>
      <c r="AG215" s="40" t="s">
        <v>17</v>
      </c>
      <c r="AH215" s="57"/>
      <c r="AI215" s="40" t="s">
        <v>18</v>
      </c>
      <c r="AJ215" s="167"/>
      <c r="AK215" s="1"/>
      <c r="AL215" s="5" t="s">
        <v>15</v>
      </c>
      <c r="AM215" s="5" t="s">
        <v>16</v>
      </c>
      <c r="AN215" s="57"/>
      <c r="AO215" s="57"/>
      <c r="AP215" s="57"/>
      <c r="AQ215" s="40" t="s">
        <v>17</v>
      </c>
      <c r="AR215" s="57"/>
      <c r="AS215" s="40" t="s">
        <v>18</v>
      </c>
      <c r="AT215" s="101"/>
      <c r="AV215" s="89"/>
      <c r="AW215" s="89"/>
      <c r="AX215" s="57"/>
      <c r="AY215" s="57"/>
      <c r="AZ215" s="57"/>
      <c r="BA215" s="40" t="s">
        <v>17</v>
      </c>
      <c r="BB215" s="57"/>
      <c r="BC215" s="40" t="s">
        <v>18</v>
      </c>
      <c r="BD215" s="101"/>
      <c r="BF215" s="224" t="s">
        <v>15</v>
      </c>
      <c r="BG215" s="89" t="s">
        <v>16</v>
      </c>
      <c r="BH215" s="57"/>
      <c r="BI215" s="57"/>
      <c r="BJ215" s="57"/>
      <c r="BK215" s="40" t="s">
        <v>17</v>
      </c>
      <c r="BL215" s="57"/>
      <c r="BM215" s="40" t="s">
        <v>18</v>
      </c>
      <c r="BO215" s="264" t="s">
        <v>15</v>
      </c>
      <c r="BP215" s="265" t="s">
        <v>16</v>
      </c>
      <c r="BQ215" s="266"/>
      <c r="BR215" s="266"/>
      <c r="BS215" s="266"/>
      <c r="BT215" s="63" t="s">
        <v>17</v>
      </c>
      <c r="BU215" s="266"/>
      <c r="BV215" s="63" t="s">
        <v>18</v>
      </c>
      <c r="BW215" s="101"/>
      <c r="BY215" s="317" t="s">
        <v>439</v>
      </c>
      <c r="BZ215" s="106" t="s">
        <v>74</v>
      </c>
      <c r="CA215" s="134"/>
      <c r="CB215" s="15">
        <v>10</v>
      </c>
      <c r="CC215" s="18">
        <v>10</v>
      </c>
      <c r="CD215" s="52">
        <f>+CC215-CB215</f>
        <v>0</v>
      </c>
      <c r="CE215" s="53">
        <v>1</v>
      </c>
      <c r="CF215" s="284">
        <f>+CD215*CE215</f>
        <v>0</v>
      </c>
      <c r="CG215" s="134">
        <v>84</v>
      </c>
    </row>
    <row r="216" spans="1:85" x14ac:dyDescent="0.25">
      <c r="A216" s="116" t="s">
        <v>238</v>
      </c>
      <c r="B216" s="106" t="s">
        <v>89</v>
      </c>
      <c r="C216" s="133"/>
      <c r="D216" s="10">
        <v>4.5237428571428566</v>
      </c>
      <c r="E216" s="12">
        <v>5.6665999999999999</v>
      </c>
      <c r="F216" s="147">
        <v>1.1428571428571432</v>
      </c>
      <c r="G216" s="121">
        <v>5</v>
      </c>
      <c r="H216" s="158">
        <v>5.7142857142857162</v>
      </c>
      <c r="I216" s="41">
        <v>13</v>
      </c>
      <c r="J216" s="133">
        <v>3</v>
      </c>
      <c r="K216" s="9">
        <f t="shared" ref="K216:K222" si="53">+I216/J216</f>
        <v>4.333333333333333</v>
      </c>
      <c r="L216" s="133">
        <v>4</v>
      </c>
      <c r="M216" s="133">
        <v>3</v>
      </c>
      <c r="N216" s="133">
        <v>7</v>
      </c>
      <c r="O216" s="133"/>
      <c r="P216" s="133">
        <v>2</v>
      </c>
      <c r="Q216" s="133"/>
      <c r="R216" s="133"/>
      <c r="S216" s="133"/>
      <c r="T216" s="133"/>
      <c r="U216" s="133"/>
      <c r="V216" s="133">
        <f t="shared" ref="V216:V233" si="54">+L216+M216+N216+O216+P216+Q216+R216+S216+T216+U216</f>
        <v>16</v>
      </c>
      <c r="W216" s="24">
        <f t="shared" ref="W216:W222" si="55">+L216/(M216+L216)</f>
        <v>0.5714285714285714</v>
      </c>
      <c r="X216" s="35">
        <f t="shared" ref="X216:X222" si="56">+N216/(O216+N216)</f>
        <v>1</v>
      </c>
      <c r="Y216" s="35">
        <f t="shared" ref="Y216:Y222" si="57">+P216/(Q216+P216)</f>
        <v>1</v>
      </c>
      <c r="Z216" s="36" t="e">
        <f t="shared" ref="Z216:Z222" si="58">+R216/(S216+R216)</f>
        <v>#DIV/0!</v>
      </c>
      <c r="AA216" s="1"/>
      <c r="AB216" s="116" t="s">
        <v>238</v>
      </c>
      <c r="AC216" s="106" t="s">
        <v>89</v>
      </c>
      <c r="AD216" s="133">
        <v>2</v>
      </c>
      <c r="AE216" s="19">
        <v>4.5237428571428566</v>
      </c>
      <c r="AF216" s="12">
        <v>5.6665999999999999</v>
      </c>
      <c r="AG216" s="147">
        <v>1.1428571428571432</v>
      </c>
      <c r="AH216" s="121">
        <v>5</v>
      </c>
      <c r="AI216" s="158">
        <v>5.7142857142857162</v>
      </c>
      <c r="AJ216" s="133">
        <v>5</v>
      </c>
      <c r="AK216" s="1"/>
      <c r="AL216" s="116" t="s">
        <v>238</v>
      </c>
      <c r="AM216" s="106" t="s">
        <v>89</v>
      </c>
      <c r="AN216" s="133">
        <v>2</v>
      </c>
      <c r="AO216" s="10">
        <v>4.5237428571428566</v>
      </c>
      <c r="AP216" s="12">
        <v>5.6665999999999999</v>
      </c>
      <c r="AQ216" s="147">
        <v>1.1428571428571432</v>
      </c>
      <c r="AR216" s="121">
        <v>5</v>
      </c>
      <c r="AS216" s="158">
        <v>5.7142857142857162</v>
      </c>
      <c r="AT216" s="104">
        <v>4</v>
      </c>
      <c r="AV216" s="116" t="s">
        <v>238</v>
      </c>
      <c r="AW216" s="106" t="s">
        <v>89</v>
      </c>
      <c r="AX216" s="133"/>
      <c r="AY216" s="10">
        <v>4.5237428571428566</v>
      </c>
      <c r="AZ216" s="12">
        <v>5.6665999999999999</v>
      </c>
      <c r="BA216" s="147">
        <v>1.1428571428571432</v>
      </c>
      <c r="BB216" s="121">
        <v>5</v>
      </c>
      <c r="BC216" s="158">
        <v>5.7142857142857162</v>
      </c>
      <c r="BD216" s="133">
        <v>5</v>
      </c>
      <c r="BF216" s="116" t="s">
        <v>238</v>
      </c>
      <c r="BG216" s="106" t="s">
        <v>89</v>
      </c>
      <c r="BH216" s="133"/>
      <c r="BI216" s="10">
        <v>4.5237428571428566</v>
      </c>
      <c r="BJ216" s="12">
        <v>5.6665999999999999</v>
      </c>
      <c r="BK216" s="147">
        <v>1.1428571428571432</v>
      </c>
      <c r="BL216" s="121">
        <v>5</v>
      </c>
      <c r="BM216" s="158">
        <v>5.7142857142857162</v>
      </c>
      <c r="BO216" s="116" t="s">
        <v>238</v>
      </c>
      <c r="BP216" s="106" t="s">
        <v>89</v>
      </c>
      <c r="BQ216" s="133"/>
      <c r="BR216" s="10">
        <v>4.5237428571428566</v>
      </c>
      <c r="BS216" s="12">
        <v>5.6665999999999999</v>
      </c>
      <c r="BT216" s="147">
        <v>1.1428571428571432</v>
      </c>
      <c r="BU216" s="121">
        <v>5</v>
      </c>
      <c r="BV216" s="158">
        <v>5.7142857142857162</v>
      </c>
      <c r="BW216" s="133">
        <v>5</v>
      </c>
      <c r="BY216" s="116" t="s">
        <v>238</v>
      </c>
      <c r="BZ216" s="106" t="s">
        <v>89</v>
      </c>
      <c r="CA216" s="133"/>
      <c r="CB216" s="10">
        <v>4.5237428571428566</v>
      </c>
      <c r="CC216" s="12">
        <v>5.6665999999999999</v>
      </c>
      <c r="CD216" s="147">
        <v>1.1428571428571432</v>
      </c>
      <c r="CE216" s="121">
        <v>5</v>
      </c>
      <c r="CF216" s="26">
        <v>5.7142857142857162</v>
      </c>
      <c r="CG216" s="133">
        <v>5</v>
      </c>
    </row>
    <row r="217" spans="1:85" x14ac:dyDescent="0.25">
      <c r="A217" s="109" t="s">
        <v>239</v>
      </c>
      <c r="B217" s="106" t="s">
        <v>240</v>
      </c>
      <c r="C217" s="133">
        <v>1</v>
      </c>
      <c r="D217" s="11">
        <v>6.1333000000000002</v>
      </c>
      <c r="E217" s="12">
        <v>5.5</v>
      </c>
      <c r="F217" s="84">
        <v>-0.6333000000000002</v>
      </c>
      <c r="G217" s="121">
        <v>5</v>
      </c>
      <c r="H217" s="158">
        <v>-3.166500000000001</v>
      </c>
      <c r="I217" s="41">
        <v>24</v>
      </c>
      <c r="J217" s="133">
        <v>18</v>
      </c>
      <c r="K217" s="9">
        <f t="shared" si="53"/>
        <v>1.3333333333333333</v>
      </c>
      <c r="L217" s="133">
        <v>14</v>
      </c>
      <c r="M217" s="133">
        <v>7</v>
      </c>
      <c r="N217" s="133">
        <v>9</v>
      </c>
      <c r="O217" s="133">
        <v>8</v>
      </c>
      <c r="P217" s="133"/>
      <c r="Q217" s="133">
        <v>3</v>
      </c>
      <c r="R217" s="133">
        <v>1</v>
      </c>
      <c r="S217" s="133"/>
      <c r="T217" s="133"/>
      <c r="U217" s="133"/>
      <c r="V217" s="133">
        <f t="shared" si="54"/>
        <v>42</v>
      </c>
      <c r="W217" s="24">
        <f t="shared" si="55"/>
        <v>0.66666666666666663</v>
      </c>
      <c r="X217" s="35">
        <f t="shared" si="56"/>
        <v>0.52941176470588236</v>
      </c>
      <c r="Y217" s="35">
        <f t="shared" si="57"/>
        <v>0</v>
      </c>
      <c r="Z217" s="36">
        <f t="shared" si="58"/>
        <v>1</v>
      </c>
      <c r="AA217" s="1"/>
      <c r="AB217" s="109" t="s">
        <v>239</v>
      </c>
      <c r="AC217" s="106" t="s">
        <v>240</v>
      </c>
      <c r="AD217" s="133">
        <v>6</v>
      </c>
      <c r="AE217" s="7">
        <v>5.9969999999999999</v>
      </c>
      <c r="AF217" s="12">
        <v>5.5</v>
      </c>
      <c r="AG217" s="147">
        <v>-0.49699999999999989</v>
      </c>
      <c r="AH217" s="121">
        <v>5</v>
      </c>
      <c r="AI217" s="158">
        <v>-2.4849999999999994</v>
      </c>
      <c r="AJ217" s="133">
        <v>187</v>
      </c>
      <c r="AK217" s="1"/>
      <c r="AL217" s="109" t="s">
        <v>239</v>
      </c>
      <c r="AM217" s="106" t="s">
        <v>240</v>
      </c>
      <c r="AN217" s="133">
        <v>6</v>
      </c>
      <c r="AO217" s="11">
        <v>5.9969999999999999</v>
      </c>
      <c r="AP217" s="12">
        <v>5.5</v>
      </c>
      <c r="AQ217" s="147">
        <v>-0.49699999999999989</v>
      </c>
      <c r="AR217" s="121">
        <v>5</v>
      </c>
      <c r="AS217" s="158">
        <v>-2.4849999999999994</v>
      </c>
      <c r="AT217" s="104">
        <v>194</v>
      </c>
      <c r="AV217" s="109" t="s">
        <v>239</v>
      </c>
      <c r="AW217" s="106" t="s">
        <v>240</v>
      </c>
      <c r="AX217" s="134">
        <v>1</v>
      </c>
      <c r="AY217" s="15">
        <v>6.1333000000000002</v>
      </c>
      <c r="AZ217" s="18">
        <v>5.5</v>
      </c>
      <c r="BA217" s="52">
        <f>+AZ217-AY217</f>
        <v>-0.6333000000000002</v>
      </c>
      <c r="BB217" s="53">
        <v>5</v>
      </c>
      <c r="BC217" s="159">
        <f>+BA217*BB217</f>
        <v>-3.166500000000001</v>
      </c>
      <c r="BD217" s="134">
        <v>166</v>
      </c>
      <c r="BF217" s="109" t="s">
        <v>239</v>
      </c>
      <c r="BG217" s="106" t="s">
        <v>240</v>
      </c>
      <c r="BH217" s="133">
        <v>1</v>
      </c>
      <c r="BI217" s="11">
        <v>6.1333000000000002</v>
      </c>
      <c r="BJ217" s="12">
        <v>5.5</v>
      </c>
      <c r="BK217" s="147">
        <v>-0.6333000000000002</v>
      </c>
      <c r="BL217" s="121">
        <v>5</v>
      </c>
      <c r="BM217" s="158">
        <v>-3.166500000000001</v>
      </c>
      <c r="BO217" s="109" t="s">
        <v>239</v>
      </c>
      <c r="BP217" s="106" t="s">
        <v>240</v>
      </c>
      <c r="BQ217" s="133">
        <v>1</v>
      </c>
      <c r="BR217" s="11">
        <v>6.1333000000000002</v>
      </c>
      <c r="BS217" s="12">
        <v>5.5</v>
      </c>
      <c r="BT217" s="147">
        <v>-0.6333000000000002</v>
      </c>
      <c r="BU217" s="121">
        <v>5</v>
      </c>
      <c r="BV217" s="158">
        <v>-3.166500000000001</v>
      </c>
      <c r="BW217" s="133">
        <v>171</v>
      </c>
      <c r="BY217" s="109" t="s">
        <v>239</v>
      </c>
      <c r="BZ217" s="106" t="s">
        <v>240</v>
      </c>
      <c r="CA217" s="133">
        <v>1</v>
      </c>
      <c r="CB217" s="11">
        <v>6.1333000000000002</v>
      </c>
      <c r="CC217" s="12">
        <v>5.5</v>
      </c>
      <c r="CD217" s="84">
        <v>-0.6333000000000002</v>
      </c>
      <c r="CE217" s="121">
        <v>5</v>
      </c>
      <c r="CF217" s="26">
        <v>-3.166500000000001</v>
      </c>
      <c r="CG217" s="133">
        <v>182</v>
      </c>
    </row>
    <row r="218" spans="1:85" x14ac:dyDescent="0.25">
      <c r="A218" s="116" t="s">
        <v>241</v>
      </c>
      <c r="B218" s="106" t="s">
        <v>242</v>
      </c>
      <c r="C218" s="133"/>
      <c r="D218" s="11">
        <v>4.6666666666666661</v>
      </c>
      <c r="E218" s="29">
        <v>4.5555555555555554</v>
      </c>
      <c r="F218" s="147">
        <v>-0.11111111111111072</v>
      </c>
      <c r="G218" s="121">
        <v>6</v>
      </c>
      <c r="H218" s="158">
        <v>-0.6666666666666643</v>
      </c>
      <c r="I218" s="41">
        <v>15</v>
      </c>
      <c r="J218" s="133">
        <v>3</v>
      </c>
      <c r="K218" s="9">
        <f t="shared" si="53"/>
        <v>5</v>
      </c>
      <c r="L218" s="133">
        <v>15</v>
      </c>
      <c r="M218" s="133"/>
      <c r="N218" s="133"/>
      <c r="O218" s="133">
        <v>1</v>
      </c>
      <c r="P218" s="133"/>
      <c r="Q218" s="133">
        <v>1</v>
      </c>
      <c r="R218" s="133"/>
      <c r="S218" s="133">
        <v>1</v>
      </c>
      <c r="T218" s="133"/>
      <c r="U218" s="133"/>
      <c r="V218" s="133">
        <f t="shared" si="54"/>
        <v>18</v>
      </c>
      <c r="W218" s="24">
        <f t="shared" si="55"/>
        <v>1</v>
      </c>
      <c r="X218" s="35">
        <f t="shared" si="56"/>
        <v>0</v>
      </c>
      <c r="Y218" s="35">
        <f t="shared" si="57"/>
        <v>0</v>
      </c>
      <c r="Z218" s="36">
        <f t="shared" si="58"/>
        <v>0</v>
      </c>
      <c r="AA218" s="1"/>
      <c r="AB218" s="116" t="s">
        <v>241</v>
      </c>
      <c r="AC218" s="106" t="s">
        <v>242</v>
      </c>
      <c r="AD218" s="133">
        <v>3</v>
      </c>
      <c r="AE218" s="7">
        <v>4.6666666666666661</v>
      </c>
      <c r="AF218" s="29">
        <v>4.5555555555555554</v>
      </c>
      <c r="AG218" s="147">
        <v>-0.11111111111111072</v>
      </c>
      <c r="AH218" s="121">
        <v>6</v>
      </c>
      <c r="AI218" s="158">
        <v>-0.6666666666666643</v>
      </c>
      <c r="AJ218" s="133">
        <v>148</v>
      </c>
      <c r="AK218" s="1"/>
      <c r="AL218" s="116" t="s">
        <v>241</v>
      </c>
      <c r="AM218" s="106" t="s">
        <v>242</v>
      </c>
      <c r="AN218" s="133">
        <v>3</v>
      </c>
      <c r="AO218" s="11">
        <v>4.6666666666666661</v>
      </c>
      <c r="AP218" s="29">
        <v>4.5555555555555554</v>
      </c>
      <c r="AQ218" s="147">
        <v>-0.11111111111111072</v>
      </c>
      <c r="AR218" s="121">
        <v>6</v>
      </c>
      <c r="AS218" s="158">
        <v>-0.6666666666666643</v>
      </c>
      <c r="AT218" s="104">
        <v>156</v>
      </c>
      <c r="AV218" s="116" t="s">
        <v>241</v>
      </c>
      <c r="AW218" s="106" t="s">
        <v>242</v>
      </c>
      <c r="AX218" s="133"/>
      <c r="AY218" s="11">
        <v>4.6666666666666661</v>
      </c>
      <c r="AZ218" s="29">
        <v>4.5555555555555554</v>
      </c>
      <c r="BA218" s="147">
        <v>-0.11111111111111072</v>
      </c>
      <c r="BB218" s="121">
        <v>6</v>
      </c>
      <c r="BC218" s="158">
        <v>-0.6666666666666643</v>
      </c>
      <c r="BD218" s="133">
        <v>129</v>
      </c>
      <c r="BF218" s="116" t="s">
        <v>241</v>
      </c>
      <c r="BG218" s="106" t="s">
        <v>242</v>
      </c>
      <c r="BH218" s="133"/>
      <c r="BI218" s="11">
        <v>4.6666666666666661</v>
      </c>
      <c r="BJ218" s="29">
        <v>4.5555555555555554</v>
      </c>
      <c r="BK218" s="147">
        <v>-0.11111111111111072</v>
      </c>
      <c r="BL218" s="121">
        <v>6</v>
      </c>
      <c r="BM218" s="158">
        <v>-0.6666666666666643</v>
      </c>
      <c r="BO218" s="116" t="s">
        <v>241</v>
      </c>
      <c r="BP218" s="106" t="s">
        <v>242</v>
      </c>
      <c r="BQ218" s="133"/>
      <c r="BR218" s="11">
        <v>4.6666666666666661</v>
      </c>
      <c r="BS218" s="29">
        <v>4.5555555555555554</v>
      </c>
      <c r="BT218" s="147">
        <v>-0.11111111111111072</v>
      </c>
      <c r="BU218" s="121">
        <v>6</v>
      </c>
      <c r="BV218" s="158">
        <v>-0.6666666666666643</v>
      </c>
      <c r="BW218" s="133">
        <v>132</v>
      </c>
      <c r="BY218" s="116" t="s">
        <v>241</v>
      </c>
      <c r="BZ218" s="106" t="s">
        <v>242</v>
      </c>
      <c r="CA218" s="133"/>
      <c r="CB218" s="11">
        <v>4.6666666666666661</v>
      </c>
      <c r="CC218" s="29">
        <v>4.5555555555555554</v>
      </c>
      <c r="CD218" s="147">
        <v>-0.11111111111111072</v>
      </c>
      <c r="CE218" s="121">
        <v>6</v>
      </c>
      <c r="CF218" s="26">
        <v>-0.6666666666666643</v>
      </c>
      <c r="CG218" s="133">
        <v>137</v>
      </c>
    </row>
    <row r="219" spans="1:85" x14ac:dyDescent="0.25">
      <c r="A219" s="117" t="s">
        <v>241</v>
      </c>
      <c r="B219" s="106" t="s">
        <v>243</v>
      </c>
      <c r="C219" s="133"/>
      <c r="D219" s="10">
        <v>6.666666666666667</v>
      </c>
      <c r="E219" s="80">
        <v>7</v>
      </c>
      <c r="F219" s="27">
        <v>0.33333333333333304</v>
      </c>
      <c r="G219" s="121">
        <v>4</v>
      </c>
      <c r="H219" s="158">
        <v>1.3333333333333321</v>
      </c>
      <c r="I219" s="41">
        <v>2</v>
      </c>
      <c r="J219" s="133">
        <v>1</v>
      </c>
      <c r="K219" s="9">
        <f t="shared" si="53"/>
        <v>2</v>
      </c>
      <c r="L219" s="133"/>
      <c r="M219" s="133"/>
      <c r="N219" s="133">
        <v>2</v>
      </c>
      <c r="O219" s="133">
        <v>1</v>
      </c>
      <c r="P219" s="133"/>
      <c r="Q219" s="133"/>
      <c r="R219" s="133"/>
      <c r="S219" s="133"/>
      <c r="T219" s="133"/>
      <c r="U219" s="133"/>
      <c r="V219" s="133">
        <f t="shared" si="54"/>
        <v>3</v>
      </c>
      <c r="W219" s="24" t="e">
        <f t="shared" si="55"/>
        <v>#DIV/0!</v>
      </c>
      <c r="X219" s="35">
        <f t="shared" si="56"/>
        <v>0.66666666666666663</v>
      </c>
      <c r="Y219" s="35" t="e">
        <f t="shared" si="57"/>
        <v>#DIV/0!</v>
      </c>
      <c r="Z219" s="36" t="e">
        <f t="shared" si="58"/>
        <v>#DIV/0!</v>
      </c>
      <c r="AA219" s="1"/>
      <c r="AB219" s="117" t="s">
        <v>241</v>
      </c>
      <c r="AC219" s="106" t="s">
        <v>243</v>
      </c>
      <c r="AD219" s="133">
        <v>1</v>
      </c>
      <c r="AE219" s="10">
        <v>6.666666666666667</v>
      </c>
      <c r="AF219" s="80">
        <v>7</v>
      </c>
      <c r="AG219" s="27">
        <v>0.33333333333333304</v>
      </c>
      <c r="AH219" s="121">
        <v>4</v>
      </c>
      <c r="AI219" s="158">
        <v>1.3333333333333321</v>
      </c>
      <c r="AJ219" s="133">
        <v>54</v>
      </c>
      <c r="AK219" s="1"/>
      <c r="AL219" s="117" t="s">
        <v>241</v>
      </c>
      <c r="AM219" s="106" t="s">
        <v>243</v>
      </c>
      <c r="AN219" s="133">
        <v>1</v>
      </c>
      <c r="AO219" s="10">
        <v>6.666666666666667</v>
      </c>
      <c r="AP219" s="80">
        <v>7</v>
      </c>
      <c r="AQ219" s="27">
        <v>0.33333333333333304</v>
      </c>
      <c r="AR219" s="121">
        <v>4</v>
      </c>
      <c r="AS219" s="158">
        <v>1.3333333333333321</v>
      </c>
      <c r="AT219" s="104">
        <v>55</v>
      </c>
      <c r="AV219" s="117" t="s">
        <v>241</v>
      </c>
      <c r="AW219" s="106" t="s">
        <v>243</v>
      </c>
      <c r="AX219" s="133"/>
      <c r="AY219" s="10">
        <v>6.666666666666667</v>
      </c>
      <c r="AZ219" s="80">
        <v>7</v>
      </c>
      <c r="BA219" s="27">
        <v>0.33333333333333304</v>
      </c>
      <c r="BB219" s="121">
        <v>4</v>
      </c>
      <c r="BC219" s="158">
        <v>1.3333333333333321</v>
      </c>
      <c r="BD219" s="133">
        <v>52</v>
      </c>
      <c r="BF219" s="117" t="s">
        <v>241</v>
      </c>
      <c r="BG219" s="106" t="s">
        <v>243</v>
      </c>
      <c r="BH219" s="133"/>
      <c r="BI219" s="10">
        <v>6.666666666666667</v>
      </c>
      <c r="BJ219" s="80">
        <v>7</v>
      </c>
      <c r="BK219" s="27">
        <v>0.33333333333333304</v>
      </c>
      <c r="BL219" s="121">
        <v>4</v>
      </c>
      <c r="BM219" s="158">
        <v>1.3333333333333321</v>
      </c>
      <c r="BO219" s="117" t="s">
        <v>241</v>
      </c>
      <c r="BP219" s="106" t="s">
        <v>243</v>
      </c>
      <c r="BQ219" s="133"/>
      <c r="BR219" s="10">
        <v>6.666666666666667</v>
      </c>
      <c r="BS219" s="80">
        <v>7</v>
      </c>
      <c r="BT219" s="27">
        <v>0.33333333333333304</v>
      </c>
      <c r="BU219" s="121">
        <v>4</v>
      </c>
      <c r="BV219" s="158">
        <v>1.3333333333333321</v>
      </c>
      <c r="BW219" s="133">
        <v>51</v>
      </c>
      <c r="BY219" s="117" t="s">
        <v>241</v>
      </c>
      <c r="BZ219" s="106" t="s">
        <v>243</v>
      </c>
      <c r="CA219" s="133"/>
      <c r="CB219" s="10">
        <v>6.666666666666667</v>
      </c>
      <c r="CC219" s="80">
        <v>7</v>
      </c>
      <c r="CD219" s="27">
        <v>0.33333333333333304</v>
      </c>
      <c r="CE219" s="121">
        <v>4</v>
      </c>
      <c r="CF219" s="26">
        <v>1.3333333333333321</v>
      </c>
      <c r="CG219" s="133">
        <v>50</v>
      </c>
    </row>
    <row r="220" spans="1:85" x14ac:dyDescent="0.25">
      <c r="A220" s="117" t="s">
        <v>244</v>
      </c>
      <c r="B220" s="106" t="s">
        <v>245</v>
      </c>
      <c r="C220" s="133"/>
      <c r="D220" s="11">
        <v>8</v>
      </c>
      <c r="E220" s="17">
        <v>7.5</v>
      </c>
      <c r="F220" s="147">
        <v>-0.5</v>
      </c>
      <c r="G220" s="121">
        <v>3</v>
      </c>
      <c r="H220" s="158">
        <v>-1.5</v>
      </c>
      <c r="I220" s="41">
        <v>10</v>
      </c>
      <c r="J220" s="133">
        <v>11</v>
      </c>
      <c r="K220" s="9">
        <f t="shared" si="53"/>
        <v>0.90909090909090906</v>
      </c>
      <c r="L220" s="133">
        <v>3</v>
      </c>
      <c r="M220" s="133"/>
      <c r="N220" s="133">
        <v>7</v>
      </c>
      <c r="O220" s="133">
        <v>7</v>
      </c>
      <c r="P220" s="133"/>
      <c r="Q220" s="133">
        <v>4</v>
      </c>
      <c r="R220" s="133"/>
      <c r="S220" s="133"/>
      <c r="T220" s="133"/>
      <c r="U220" s="133"/>
      <c r="V220" s="133">
        <f t="shared" si="54"/>
        <v>21</v>
      </c>
      <c r="W220" s="24">
        <f t="shared" si="55"/>
        <v>1</v>
      </c>
      <c r="X220" s="35">
        <f t="shared" si="56"/>
        <v>0.5</v>
      </c>
      <c r="Y220" s="35">
        <f t="shared" si="57"/>
        <v>0</v>
      </c>
      <c r="Z220" s="36" t="e">
        <f t="shared" si="58"/>
        <v>#DIV/0!</v>
      </c>
      <c r="AA220" s="1"/>
      <c r="AB220" s="117" t="s">
        <v>244</v>
      </c>
      <c r="AC220" s="106" t="s">
        <v>245</v>
      </c>
      <c r="AD220" s="133">
        <v>4</v>
      </c>
      <c r="AE220" s="11">
        <v>8</v>
      </c>
      <c r="AF220" s="17">
        <v>7.5</v>
      </c>
      <c r="AG220" s="147">
        <v>-0.5</v>
      </c>
      <c r="AH220" s="121">
        <v>3</v>
      </c>
      <c r="AI220" s="158">
        <v>-1.5</v>
      </c>
      <c r="AJ220" s="133">
        <v>169</v>
      </c>
      <c r="AK220" s="1"/>
      <c r="AL220" s="117" t="s">
        <v>244</v>
      </c>
      <c r="AM220" s="106" t="s">
        <v>245</v>
      </c>
      <c r="AN220" s="133">
        <v>4</v>
      </c>
      <c r="AO220" s="11">
        <v>8</v>
      </c>
      <c r="AP220" s="17">
        <v>7.5</v>
      </c>
      <c r="AQ220" s="147">
        <v>-0.5</v>
      </c>
      <c r="AR220" s="121">
        <v>3</v>
      </c>
      <c r="AS220" s="158">
        <v>-1.5</v>
      </c>
      <c r="AT220" s="104">
        <v>177</v>
      </c>
      <c r="AV220" s="117" t="s">
        <v>244</v>
      </c>
      <c r="AW220" s="106" t="s">
        <v>245</v>
      </c>
      <c r="AX220" s="133"/>
      <c r="AY220" s="11">
        <v>8</v>
      </c>
      <c r="AZ220" s="17">
        <v>7.5</v>
      </c>
      <c r="BA220" s="147">
        <v>-0.5</v>
      </c>
      <c r="BB220" s="121">
        <v>3</v>
      </c>
      <c r="BC220" s="158">
        <v>-1.5</v>
      </c>
      <c r="BD220" s="133">
        <v>141</v>
      </c>
      <c r="BF220" s="117" t="s">
        <v>244</v>
      </c>
      <c r="BG220" s="106" t="s">
        <v>245</v>
      </c>
      <c r="BH220" s="133"/>
      <c r="BI220" s="11">
        <v>8</v>
      </c>
      <c r="BJ220" s="17">
        <v>7.5</v>
      </c>
      <c r="BK220" s="147">
        <v>-0.5</v>
      </c>
      <c r="BL220" s="121">
        <v>3</v>
      </c>
      <c r="BM220" s="158">
        <v>-1.5</v>
      </c>
      <c r="BO220" s="117" t="s">
        <v>244</v>
      </c>
      <c r="BP220" s="106" t="s">
        <v>245</v>
      </c>
      <c r="BQ220" s="133"/>
      <c r="BR220" s="11">
        <v>8</v>
      </c>
      <c r="BS220" s="17">
        <v>7.5</v>
      </c>
      <c r="BT220" s="147">
        <v>-0.5</v>
      </c>
      <c r="BU220" s="121">
        <v>3</v>
      </c>
      <c r="BV220" s="158">
        <v>-1.5</v>
      </c>
      <c r="BW220" s="133">
        <v>146</v>
      </c>
      <c r="BY220" s="117" t="s">
        <v>244</v>
      </c>
      <c r="BZ220" s="106" t="s">
        <v>245</v>
      </c>
      <c r="CA220" s="133"/>
      <c r="CB220" s="11">
        <v>8</v>
      </c>
      <c r="CC220" s="17">
        <v>7.5</v>
      </c>
      <c r="CD220" s="147">
        <v>-0.5</v>
      </c>
      <c r="CE220" s="121">
        <v>3</v>
      </c>
      <c r="CF220" s="26">
        <v>-1.5</v>
      </c>
      <c r="CG220" s="133">
        <v>153</v>
      </c>
    </row>
    <row r="221" spans="1:85" x14ac:dyDescent="0.25">
      <c r="A221" s="109" t="s">
        <v>246</v>
      </c>
      <c r="B221" s="111" t="s">
        <v>162</v>
      </c>
      <c r="C221" s="133">
        <v>2</v>
      </c>
      <c r="D221" s="11">
        <v>7.3888888888888893</v>
      </c>
      <c r="E221" s="12">
        <v>6.8888999999999996</v>
      </c>
      <c r="F221" s="147">
        <v>-0.4999888888888897</v>
      </c>
      <c r="G221" s="121">
        <v>4</v>
      </c>
      <c r="H221" s="26">
        <v>-1.9999555555555588</v>
      </c>
      <c r="I221" s="41">
        <v>7</v>
      </c>
      <c r="J221" s="133">
        <v>4</v>
      </c>
      <c r="K221" s="9">
        <f t="shared" si="53"/>
        <v>1.75</v>
      </c>
      <c r="L221" s="133">
        <v>4</v>
      </c>
      <c r="M221" s="133">
        <v>1</v>
      </c>
      <c r="N221" s="133">
        <v>3</v>
      </c>
      <c r="O221" s="133">
        <v>3</v>
      </c>
      <c r="P221" s="133"/>
      <c r="Q221" s="133"/>
      <c r="R221" s="133"/>
      <c r="S221" s="133"/>
      <c r="T221" s="133"/>
      <c r="U221" s="133"/>
      <c r="V221" s="133">
        <f t="shared" si="54"/>
        <v>11</v>
      </c>
      <c r="W221" s="24">
        <f t="shared" si="55"/>
        <v>0.8</v>
      </c>
      <c r="X221" s="35">
        <f t="shared" si="56"/>
        <v>0.5</v>
      </c>
      <c r="Y221" s="35" t="e">
        <f t="shared" si="57"/>
        <v>#DIV/0!</v>
      </c>
      <c r="Z221" s="36" t="e">
        <f t="shared" si="58"/>
        <v>#DIV/0!</v>
      </c>
      <c r="AA221" s="1"/>
      <c r="AB221" s="109" t="s">
        <v>246</v>
      </c>
      <c r="AC221" s="111" t="s">
        <v>162</v>
      </c>
      <c r="AD221" s="133">
        <v>1</v>
      </c>
      <c r="AE221" s="10">
        <v>6.4</v>
      </c>
      <c r="AF221" s="80">
        <v>7</v>
      </c>
      <c r="AG221" s="27">
        <v>0.59999999999999964</v>
      </c>
      <c r="AH221" s="121">
        <v>4</v>
      </c>
      <c r="AI221" s="158">
        <v>2.3999999999999986</v>
      </c>
      <c r="AJ221" s="133">
        <v>34</v>
      </c>
      <c r="AK221" s="1"/>
      <c r="AL221" s="109" t="s">
        <v>246</v>
      </c>
      <c r="AM221" s="111" t="s">
        <v>162</v>
      </c>
      <c r="AN221" s="133">
        <v>1</v>
      </c>
      <c r="AO221" s="10">
        <v>6.4</v>
      </c>
      <c r="AP221" s="80">
        <v>7</v>
      </c>
      <c r="AQ221" s="27">
        <v>0.59999999999999964</v>
      </c>
      <c r="AR221" s="121">
        <v>4</v>
      </c>
      <c r="AS221" s="158">
        <v>2.3999999999999986</v>
      </c>
      <c r="AT221" s="104">
        <v>34</v>
      </c>
      <c r="AV221" s="109" t="s">
        <v>246</v>
      </c>
      <c r="AW221" s="111" t="s">
        <v>162</v>
      </c>
      <c r="AX221" s="133"/>
      <c r="AY221" s="10">
        <v>6.4</v>
      </c>
      <c r="AZ221" s="80">
        <v>7</v>
      </c>
      <c r="BA221" s="27">
        <v>0.59999999999999964</v>
      </c>
      <c r="BB221" s="121">
        <v>4</v>
      </c>
      <c r="BC221" s="158">
        <v>2.3999999999999986</v>
      </c>
      <c r="BD221" s="133">
        <v>34</v>
      </c>
      <c r="BF221" s="109" t="s">
        <v>246</v>
      </c>
      <c r="BG221" s="111" t="s">
        <v>162</v>
      </c>
      <c r="BH221" s="104">
        <v>2</v>
      </c>
      <c r="BI221" s="15">
        <v>7.3888888888888893</v>
      </c>
      <c r="BJ221" s="18">
        <v>6.8888999999999996</v>
      </c>
      <c r="BK221" s="52">
        <v>-0.4999888888888897</v>
      </c>
      <c r="BL221" s="53">
        <v>4</v>
      </c>
      <c r="BM221" s="218">
        <v>-1.9999555555555588</v>
      </c>
      <c r="BO221" s="109" t="s">
        <v>246</v>
      </c>
      <c r="BP221" s="111" t="s">
        <v>162</v>
      </c>
      <c r="BQ221" s="104">
        <v>2</v>
      </c>
      <c r="BR221" s="11">
        <v>7.3888888888888893</v>
      </c>
      <c r="BS221" s="12">
        <v>6.8888999999999996</v>
      </c>
      <c r="BT221" s="147">
        <v>-0.4999888888888897</v>
      </c>
      <c r="BU221" s="121">
        <v>4</v>
      </c>
      <c r="BV221" s="26">
        <v>-1.9999555555555588</v>
      </c>
      <c r="BW221" s="133">
        <v>149</v>
      </c>
      <c r="BY221" s="109" t="s">
        <v>246</v>
      </c>
      <c r="BZ221" s="111" t="s">
        <v>162</v>
      </c>
      <c r="CA221" s="133">
        <v>2</v>
      </c>
      <c r="CB221" s="11">
        <v>7.3888888888888893</v>
      </c>
      <c r="CC221" s="12">
        <v>6.8888999999999996</v>
      </c>
      <c r="CD221" s="147">
        <v>-0.4999888888888897</v>
      </c>
      <c r="CE221" s="121">
        <v>4</v>
      </c>
      <c r="CF221" s="26">
        <v>-1.9999555555555588</v>
      </c>
      <c r="CG221" s="133">
        <v>158</v>
      </c>
    </row>
    <row r="222" spans="1:85" x14ac:dyDescent="0.25">
      <c r="A222" s="123" t="s">
        <v>247</v>
      </c>
      <c r="B222" s="111" t="s">
        <v>248</v>
      </c>
      <c r="C222" s="133"/>
      <c r="D222" s="11">
        <v>5.962301587301587</v>
      </c>
      <c r="E222" s="12">
        <v>6.333333333333333</v>
      </c>
      <c r="F222" s="147">
        <v>0.37103174603174605</v>
      </c>
      <c r="G222" s="121">
        <v>5</v>
      </c>
      <c r="H222" s="158">
        <v>1.8551587301587302</v>
      </c>
      <c r="I222" s="41">
        <v>24</v>
      </c>
      <c r="J222" s="133">
        <v>9</v>
      </c>
      <c r="K222" s="9">
        <f t="shared" si="53"/>
        <v>2.6666666666666665</v>
      </c>
      <c r="L222" s="133">
        <v>6</v>
      </c>
      <c r="M222" s="133">
        <v>2</v>
      </c>
      <c r="N222" s="133">
        <v>18</v>
      </c>
      <c r="O222" s="133">
        <v>5</v>
      </c>
      <c r="P222" s="133"/>
      <c r="Q222" s="133">
        <v>2</v>
      </c>
      <c r="R222" s="133"/>
      <c r="S222" s="133"/>
      <c r="T222" s="133"/>
      <c r="U222" s="133"/>
      <c r="V222" s="133">
        <f t="shared" si="54"/>
        <v>33</v>
      </c>
      <c r="W222" s="24">
        <f t="shared" si="55"/>
        <v>0.75</v>
      </c>
      <c r="X222" s="35">
        <f t="shared" si="56"/>
        <v>0.78260869565217395</v>
      </c>
      <c r="Y222" s="35">
        <f t="shared" si="57"/>
        <v>0</v>
      </c>
      <c r="Z222" s="36" t="e">
        <f t="shared" si="58"/>
        <v>#DIV/0!</v>
      </c>
      <c r="AA222" s="1"/>
      <c r="AB222" s="123" t="s">
        <v>247</v>
      </c>
      <c r="AC222" s="111" t="s">
        <v>248</v>
      </c>
      <c r="AD222" s="133">
        <v>4</v>
      </c>
      <c r="AE222" s="12">
        <v>5.962301587301587</v>
      </c>
      <c r="AF222" s="12">
        <v>6.333333333333333</v>
      </c>
      <c r="AG222" s="147">
        <v>0.37103174603174605</v>
      </c>
      <c r="AH222" s="121">
        <v>5</v>
      </c>
      <c r="AI222" s="158">
        <v>1.8551587301587302</v>
      </c>
      <c r="AJ222" s="133">
        <v>43</v>
      </c>
      <c r="AK222" s="1"/>
      <c r="AL222" s="123" t="s">
        <v>247</v>
      </c>
      <c r="AM222" s="111" t="s">
        <v>248</v>
      </c>
      <c r="AN222" s="133">
        <v>4</v>
      </c>
      <c r="AO222" s="11">
        <v>5.962301587301587</v>
      </c>
      <c r="AP222" s="12">
        <v>6.333333333333333</v>
      </c>
      <c r="AQ222" s="147">
        <v>0.37103174603174605</v>
      </c>
      <c r="AR222" s="121">
        <v>5</v>
      </c>
      <c r="AS222" s="158">
        <v>1.8551587301587302</v>
      </c>
      <c r="AT222" s="104">
        <v>43</v>
      </c>
      <c r="AV222" s="123" t="s">
        <v>247</v>
      </c>
      <c r="AW222" s="111" t="s">
        <v>248</v>
      </c>
      <c r="AX222" s="133"/>
      <c r="AY222" s="11">
        <v>5.962301587301587</v>
      </c>
      <c r="AZ222" s="12">
        <v>6.333333333333333</v>
      </c>
      <c r="BA222" s="147">
        <v>0.37103174603174605</v>
      </c>
      <c r="BB222" s="121">
        <v>5</v>
      </c>
      <c r="BC222" s="158">
        <v>1.8551587301587302</v>
      </c>
      <c r="BD222" s="133">
        <v>41</v>
      </c>
      <c r="BF222" s="123" t="s">
        <v>247</v>
      </c>
      <c r="BG222" s="111" t="s">
        <v>248</v>
      </c>
      <c r="BH222" s="133"/>
      <c r="BI222" s="11">
        <v>5.962301587301587</v>
      </c>
      <c r="BJ222" s="12">
        <v>6.333333333333333</v>
      </c>
      <c r="BK222" s="147">
        <v>0.37103174603174605</v>
      </c>
      <c r="BL222" s="121">
        <v>5</v>
      </c>
      <c r="BM222" s="158">
        <v>1.8551587301587302</v>
      </c>
      <c r="BO222" s="123" t="s">
        <v>247</v>
      </c>
      <c r="BP222" s="111" t="s">
        <v>248</v>
      </c>
      <c r="BQ222" s="133"/>
      <c r="BR222" s="11">
        <v>5.962301587301587</v>
      </c>
      <c r="BS222" s="12">
        <v>6.333333333333333</v>
      </c>
      <c r="BT222" s="147">
        <v>0.37103174603174605</v>
      </c>
      <c r="BU222" s="121">
        <v>5</v>
      </c>
      <c r="BV222" s="158">
        <v>1.8551587301587302</v>
      </c>
      <c r="BW222" s="133">
        <v>41</v>
      </c>
      <c r="BY222" s="123" t="s">
        <v>247</v>
      </c>
      <c r="BZ222" s="111" t="s">
        <v>248</v>
      </c>
      <c r="CA222" s="133"/>
      <c r="CB222" s="11">
        <v>5.962301587301587</v>
      </c>
      <c r="CC222" s="12">
        <v>6.333333333333333</v>
      </c>
      <c r="CD222" s="147">
        <v>0.37103174603174605</v>
      </c>
      <c r="CE222" s="121">
        <v>5</v>
      </c>
      <c r="CF222" s="26">
        <v>1.8551587301587302</v>
      </c>
      <c r="CG222" s="133">
        <v>42</v>
      </c>
    </row>
    <row r="223" spans="1:85" x14ac:dyDescent="0.25">
      <c r="A223" s="117" t="s">
        <v>308</v>
      </c>
      <c r="B223" s="106" t="s">
        <v>309</v>
      </c>
      <c r="C223" s="133"/>
      <c r="D223" s="10">
        <v>10</v>
      </c>
      <c r="E223" s="80">
        <v>10</v>
      </c>
      <c r="F223" s="27">
        <v>0</v>
      </c>
      <c r="G223" s="121">
        <v>1</v>
      </c>
      <c r="H223" s="158">
        <v>0</v>
      </c>
      <c r="I223" s="41"/>
      <c r="J223" s="133">
        <v>9</v>
      </c>
      <c r="K223" s="9"/>
      <c r="L223" s="133"/>
      <c r="M223" s="133">
        <v>9</v>
      </c>
      <c r="N223" s="133"/>
      <c r="O223" s="133"/>
      <c r="P223" s="133"/>
      <c r="Q223" s="133"/>
      <c r="R223" s="133"/>
      <c r="S223" s="133"/>
      <c r="T223" s="133"/>
      <c r="U223" s="133"/>
      <c r="V223" s="133">
        <f t="shared" si="54"/>
        <v>9</v>
      </c>
      <c r="W223" s="24"/>
      <c r="X223" s="35"/>
      <c r="Y223" s="35"/>
      <c r="Z223" s="36"/>
      <c r="AA223" s="1"/>
      <c r="AB223" s="117" t="s">
        <v>308</v>
      </c>
      <c r="AC223" s="106" t="s">
        <v>309</v>
      </c>
      <c r="AD223" s="133">
        <v>1</v>
      </c>
      <c r="AE223" s="10">
        <v>10</v>
      </c>
      <c r="AF223" s="80">
        <v>10</v>
      </c>
      <c r="AG223" s="27">
        <v>0</v>
      </c>
      <c r="AH223" s="121">
        <v>1</v>
      </c>
      <c r="AI223" s="158">
        <v>0</v>
      </c>
      <c r="AJ223" s="133">
        <v>89</v>
      </c>
      <c r="AK223" s="1"/>
      <c r="AL223" s="117" t="s">
        <v>308</v>
      </c>
      <c r="AM223" s="106" t="s">
        <v>309</v>
      </c>
      <c r="AN223" s="133">
        <v>1</v>
      </c>
      <c r="AO223" s="10">
        <v>10</v>
      </c>
      <c r="AP223" s="80">
        <v>10</v>
      </c>
      <c r="AQ223" s="27">
        <v>0</v>
      </c>
      <c r="AR223" s="121">
        <v>1</v>
      </c>
      <c r="AS223" s="158">
        <v>0</v>
      </c>
      <c r="AT223" s="104">
        <v>92</v>
      </c>
      <c r="AV223" s="117" t="s">
        <v>308</v>
      </c>
      <c r="AW223" s="106" t="s">
        <v>309</v>
      </c>
      <c r="AX223" s="133"/>
      <c r="AY223" s="10">
        <v>10</v>
      </c>
      <c r="AZ223" s="80">
        <v>10</v>
      </c>
      <c r="BA223" s="27">
        <v>0</v>
      </c>
      <c r="BB223" s="121">
        <v>1</v>
      </c>
      <c r="BC223" s="158">
        <v>0</v>
      </c>
      <c r="BD223" s="133">
        <v>81</v>
      </c>
      <c r="BF223" s="117" t="s">
        <v>308</v>
      </c>
      <c r="BG223" s="106" t="s">
        <v>309</v>
      </c>
      <c r="BH223" s="133"/>
      <c r="BI223" s="10">
        <v>10</v>
      </c>
      <c r="BJ223" s="80">
        <v>10</v>
      </c>
      <c r="BK223" s="27">
        <v>0</v>
      </c>
      <c r="BL223" s="121">
        <v>1</v>
      </c>
      <c r="BM223" s="158">
        <v>0</v>
      </c>
      <c r="BO223" s="117" t="s">
        <v>308</v>
      </c>
      <c r="BP223" s="106" t="s">
        <v>309</v>
      </c>
      <c r="BQ223" s="133"/>
      <c r="BR223" s="10">
        <v>10</v>
      </c>
      <c r="BS223" s="80">
        <v>10</v>
      </c>
      <c r="BT223" s="27">
        <v>0</v>
      </c>
      <c r="BU223" s="121">
        <v>1</v>
      </c>
      <c r="BV223" s="158">
        <v>0</v>
      </c>
      <c r="BW223" s="133">
        <v>85</v>
      </c>
      <c r="BY223" s="117" t="s">
        <v>308</v>
      </c>
      <c r="BZ223" s="106" t="s">
        <v>309</v>
      </c>
      <c r="CA223" s="133"/>
      <c r="CB223" s="10">
        <v>10</v>
      </c>
      <c r="CC223" s="80">
        <v>10</v>
      </c>
      <c r="CD223" s="27">
        <v>0</v>
      </c>
      <c r="CE223" s="121">
        <v>1</v>
      </c>
      <c r="CF223" s="26">
        <v>0</v>
      </c>
      <c r="CG223" s="133">
        <v>84</v>
      </c>
    </row>
    <row r="224" spans="1:85" x14ac:dyDescent="0.25">
      <c r="A224" s="120" t="s">
        <v>310</v>
      </c>
      <c r="B224" s="106" t="s">
        <v>249</v>
      </c>
      <c r="C224" s="133">
        <v>2</v>
      </c>
      <c r="D224" s="7">
        <v>7.5915444444444447</v>
      </c>
      <c r="E224" s="263">
        <v>7.8887999999999998</v>
      </c>
      <c r="F224" s="147">
        <v>0.29725555555555516</v>
      </c>
      <c r="G224" s="121">
        <v>3</v>
      </c>
      <c r="H224" s="26">
        <v>0.89176666666666549</v>
      </c>
      <c r="I224" s="41">
        <v>49</v>
      </c>
      <c r="J224" s="133">
        <v>36</v>
      </c>
      <c r="K224" s="9">
        <f t="shared" ref="K224:K233" si="59">+I224/J224</f>
        <v>1.3611111111111112</v>
      </c>
      <c r="L224" s="133">
        <v>18</v>
      </c>
      <c r="M224" s="133">
        <v>13</v>
      </c>
      <c r="N224" s="133">
        <v>19</v>
      </c>
      <c r="O224" s="133">
        <v>13</v>
      </c>
      <c r="P224" s="133">
        <v>10</v>
      </c>
      <c r="Q224" s="133">
        <v>7</v>
      </c>
      <c r="R224" s="133">
        <v>1</v>
      </c>
      <c r="S224" s="133">
        <v>3</v>
      </c>
      <c r="T224" s="133">
        <v>1</v>
      </c>
      <c r="U224" s="133"/>
      <c r="V224" s="133">
        <f t="shared" si="54"/>
        <v>85</v>
      </c>
      <c r="W224" s="24">
        <f t="shared" ref="W224:W233" si="60">+L224/(M224+L224)</f>
        <v>0.58064516129032262</v>
      </c>
      <c r="X224" s="35">
        <f t="shared" ref="X224:X233" si="61">+N224/(O224+N224)</f>
        <v>0.59375</v>
      </c>
      <c r="Y224" s="35">
        <f t="shared" ref="Y224:Y233" si="62">+P224/(Q224+P224)</f>
        <v>0.58823529411764708</v>
      </c>
      <c r="Z224" s="36">
        <f t="shared" ref="Z224:Z233" si="63">+R224/(S224+R224)</f>
        <v>0.25</v>
      </c>
      <c r="AA224" s="1"/>
      <c r="AB224" s="120" t="s">
        <v>310</v>
      </c>
      <c r="AC224" s="108" t="s">
        <v>249</v>
      </c>
      <c r="AD224" s="133">
        <v>12</v>
      </c>
      <c r="AE224" s="7">
        <v>7.9249000000000001</v>
      </c>
      <c r="AF224" s="17">
        <v>7.8887999999999998</v>
      </c>
      <c r="AG224" s="147">
        <v>-3.6100000000000243E-2</v>
      </c>
      <c r="AH224" s="121">
        <v>3</v>
      </c>
      <c r="AI224" s="158">
        <v>-0.10830000000000073</v>
      </c>
      <c r="AJ224" s="133">
        <v>134</v>
      </c>
      <c r="AK224" s="1"/>
      <c r="AL224" s="120" t="s">
        <v>310</v>
      </c>
      <c r="AM224" s="108" t="s">
        <v>249</v>
      </c>
      <c r="AN224" s="133">
        <v>12</v>
      </c>
      <c r="AO224" s="11">
        <v>7.9249000000000001</v>
      </c>
      <c r="AP224" s="17">
        <v>7.8887999999999998</v>
      </c>
      <c r="AQ224" s="147">
        <v>-3.6100000000000243E-2</v>
      </c>
      <c r="AR224" s="121">
        <v>3</v>
      </c>
      <c r="AS224" s="158">
        <v>-0.10830000000000073</v>
      </c>
      <c r="AT224" s="104">
        <v>142</v>
      </c>
      <c r="AV224" s="120" t="s">
        <v>310</v>
      </c>
      <c r="AW224" s="108" t="s">
        <v>249</v>
      </c>
      <c r="AX224" s="133"/>
      <c r="AY224" s="11">
        <v>7.9249000000000001</v>
      </c>
      <c r="AZ224" s="17">
        <v>7.8887999999999998</v>
      </c>
      <c r="BA224" s="147">
        <v>-3.6100000000000243E-2</v>
      </c>
      <c r="BB224" s="121">
        <v>3</v>
      </c>
      <c r="BC224" s="158">
        <v>-0.10830000000000073</v>
      </c>
      <c r="BD224" s="133">
        <v>114</v>
      </c>
      <c r="BF224" s="120" t="s">
        <v>310</v>
      </c>
      <c r="BG224" s="106" t="s">
        <v>249</v>
      </c>
      <c r="BH224" s="104">
        <v>2</v>
      </c>
      <c r="BI224" s="13">
        <v>7.5915444444444447</v>
      </c>
      <c r="BJ224" s="223">
        <v>7.8887999999999998</v>
      </c>
      <c r="BK224" s="52">
        <v>0.29725555555555516</v>
      </c>
      <c r="BL224" s="53">
        <v>3</v>
      </c>
      <c r="BM224" s="218">
        <v>0.89176666666666549</v>
      </c>
      <c r="BO224" s="120" t="s">
        <v>310</v>
      </c>
      <c r="BP224" s="106" t="s">
        <v>249</v>
      </c>
      <c r="BQ224" s="104">
        <v>2</v>
      </c>
      <c r="BR224" s="7">
        <v>7.5915444444444447</v>
      </c>
      <c r="BS224" s="263">
        <v>7.8887999999999998</v>
      </c>
      <c r="BT224" s="147">
        <v>0.29725555555555516</v>
      </c>
      <c r="BU224" s="121">
        <v>3</v>
      </c>
      <c r="BV224" s="26">
        <v>0.89176666666666549</v>
      </c>
      <c r="BW224" s="133">
        <v>63</v>
      </c>
      <c r="BY224" s="120" t="s">
        <v>310</v>
      </c>
      <c r="BZ224" s="106" t="s">
        <v>249</v>
      </c>
      <c r="CA224" s="133">
        <v>2</v>
      </c>
      <c r="CB224" s="7">
        <v>7.5915444444444447</v>
      </c>
      <c r="CC224" s="263">
        <v>7.8887999999999998</v>
      </c>
      <c r="CD224" s="147">
        <v>0.29725555555555516</v>
      </c>
      <c r="CE224" s="121">
        <v>3</v>
      </c>
      <c r="CF224" s="26">
        <v>0.89176666666666549</v>
      </c>
      <c r="CG224" s="133">
        <v>63</v>
      </c>
    </row>
    <row r="225" spans="1:85" x14ac:dyDescent="0.25">
      <c r="A225" s="16" t="s">
        <v>310</v>
      </c>
      <c r="B225" s="111" t="s">
        <v>348</v>
      </c>
      <c r="C225" s="134">
        <v>1</v>
      </c>
      <c r="D225" s="15">
        <v>9.8472000000000008</v>
      </c>
      <c r="E225" s="18">
        <v>10</v>
      </c>
      <c r="F225" s="52">
        <f>+E225-D225</f>
        <v>0.15279999999999916</v>
      </c>
      <c r="G225" s="53">
        <v>1</v>
      </c>
      <c r="H225" s="284">
        <f>+F225*G225</f>
        <v>0.15279999999999916</v>
      </c>
      <c r="I225" s="61">
        <v>10</v>
      </c>
      <c r="J225" s="134">
        <v>15</v>
      </c>
      <c r="K225" s="28">
        <f t="shared" si="59"/>
        <v>0.66666666666666663</v>
      </c>
      <c r="L225" s="134">
        <v>2</v>
      </c>
      <c r="M225" s="134">
        <v>8</v>
      </c>
      <c r="N225" s="134">
        <v>8</v>
      </c>
      <c r="O225" s="134">
        <v>7</v>
      </c>
      <c r="P225" s="134"/>
      <c r="Q225" s="134"/>
      <c r="R225" s="134"/>
      <c r="S225" s="134"/>
      <c r="T225" s="134"/>
      <c r="U225" s="134"/>
      <c r="V225" s="134">
        <f t="shared" si="54"/>
        <v>25</v>
      </c>
      <c r="W225" s="32">
        <f t="shared" si="60"/>
        <v>0.2</v>
      </c>
      <c r="X225" s="33">
        <f>+N225/(O225+N225)</f>
        <v>0.53333333333333333</v>
      </c>
      <c r="Y225" s="33" t="e">
        <f>+P225/(Q225+P225)</f>
        <v>#DIV/0!</v>
      </c>
      <c r="Z225" s="34" t="e">
        <f>+R225/(S225+R225)</f>
        <v>#DIV/0!</v>
      </c>
      <c r="AA225" s="1"/>
      <c r="AB225" s="16" t="s">
        <v>310</v>
      </c>
      <c r="AC225" s="111" t="s">
        <v>348</v>
      </c>
      <c r="AD225" s="133">
        <v>1</v>
      </c>
      <c r="AE225" s="10">
        <v>10.333333333333334</v>
      </c>
      <c r="AF225" s="80">
        <v>10</v>
      </c>
      <c r="AG225" s="27">
        <v>-0.33333333333333393</v>
      </c>
      <c r="AH225" s="121">
        <v>1</v>
      </c>
      <c r="AI225" s="158">
        <v>-0.33333333333333393</v>
      </c>
      <c r="AJ225" s="133">
        <v>139</v>
      </c>
      <c r="AK225" s="1"/>
      <c r="AL225" s="16" t="s">
        <v>310</v>
      </c>
      <c r="AM225" s="111" t="s">
        <v>348</v>
      </c>
      <c r="AN225" s="133">
        <v>1</v>
      </c>
      <c r="AO225" s="10">
        <v>10.333333333333334</v>
      </c>
      <c r="AP225" s="80">
        <v>10</v>
      </c>
      <c r="AQ225" s="27">
        <v>-0.33333333333333393</v>
      </c>
      <c r="AR225" s="121">
        <v>1</v>
      </c>
      <c r="AS225" s="158">
        <v>-0.33333333333333393</v>
      </c>
      <c r="AT225" s="104">
        <v>146</v>
      </c>
      <c r="AV225" s="16" t="s">
        <v>310</v>
      </c>
      <c r="AW225" s="111" t="s">
        <v>348</v>
      </c>
      <c r="AX225" s="133"/>
      <c r="AY225" s="10">
        <v>10.333333333333334</v>
      </c>
      <c r="AZ225" s="80">
        <v>10</v>
      </c>
      <c r="BA225" s="27">
        <v>-0.33333333333333393</v>
      </c>
      <c r="BB225" s="121">
        <v>1</v>
      </c>
      <c r="BC225" s="158">
        <v>-0.33333333333333393</v>
      </c>
      <c r="BD225" s="133">
        <v>118</v>
      </c>
      <c r="BF225" s="16" t="s">
        <v>310</v>
      </c>
      <c r="BG225" s="111" t="s">
        <v>348</v>
      </c>
      <c r="BH225" s="133"/>
      <c r="BI225" s="10">
        <v>10.333333333333334</v>
      </c>
      <c r="BJ225" s="80">
        <v>10</v>
      </c>
      <c r="BK225" s="27">
        <v>-0.33333333333333393</v>
      </c>
      <c r="BL225" s="121">
        <v>1</v>
      </c>
      <c r="BM225" s="158">
        <v>-0.33333333333333393</v>
      </c>
      <c r="BO225" s="16" t="s">
        <v>310</v>
      </c>
      <c r="BP225" s="111" t="s">
        <v>348</v>
      </c>
      <c r="BQ225" s="133"/>
      <c r="BR225" s="10">
        <v>10.333333333333334</v>
      </c>
      <c r="BS225" s="80">
        <v>10</v>
      </c>
      <c r="BT225" s="27">
        <v>-0.33333333333333393</v>
      </c>
      <c r="BU225" s="121">
        <v>1</v>
      </c>
      <c r="BV225" s="158">
        <v>-0.33333333333333393</v>
      </c>
      <c r="BW225" s="133">
        <v>123</v>
      </c>
      <c r="BY225" s="16" t="s">
        <v>310</v>
      </c>
      <c r="BZ225" s="111" t="s">
        <v>348</v>
      </c>
      <c r="CA225" s="134">
        <v>1</v>
      </c>
      <c r="CB225" s="15">
        <v>9.8472000000000008</v>
      </c>
      <c r="CC225" s="18">
        <v>10</v>
      </c>
      <c r="CD225" s="52">
        <f>+CC225-CB225</f>
        <v>0.15279999999999916</v>
      </c>
      <c r="CE225" s="53">
        <v>1</v>
      </c>
      <c r="CF225" s="284">
        <f>+CD225*CE225</f>
        <v>0.15279999999999916</v>
      </c>
      <c r="CG225" s="134">
        <v>82</v>
      </c>
    </row>
    <row r="226" spans="1:85" x14ac:dyDescent="0.25">
      <c r="A226" s="16" t="s">
        <v>349</v>
      </c>
      <c r="B226" s="111" t="s">
        <v>350</v>
      </c>
      <c r="C226" s="134">
        <v>2</v>
      </c>
      <c r="D226" s="15">
        <v>10.083299999999999</v>
      </c>
      <c r="E226" s="18">
        <v>10</v>
      </c>
      <c r="F226" s="52">
        <f>+E226-D226</f>
        <v>-8.3299999999999486E-2</v>
      </c>
      <c r="G226" s="53">
        <v>1</v>
      </c>
      <c r="H226" s="284">
        <f>+F226*G226</f>
        <v>-8.3299999999999486E-2</v>
      </c>
      <c r="I226" s="61">
        <v>8</v>
      </c>
      <c r="J226" s="134">
        <v>17</v>
      </c>
      <c r="K226" s="28">
        <f t="shared" si="59"/>
        <v>0.47058823529411764</v>
      </c>
      <c r="L226" s="134"/>
      <c r="M226" s="134">
        <v>7</v>
      </c>
      <c r="N226" s="134">
        <v>7</v>
      </c>
      <c r="O226" s="134">
        <v>10</v>
      </c>
      <c r="P226" s="134">
        <v>1</v>
      </c>
      <c r="Q226" s="134"/>
      <c r="R226" s="134"/>
      <c r="S226" s="134"/>
      <c r="T226" s="134"/>
      <c r="U226" s="134"/>
      <c r="V226" s="134">
        <f>+L226+M226+N226+O226+P226+Q226+R226+S226+T226+U226</f>
        <v>25</v>
      </c>
      <c r="W226" s="32">
        <f>+L226/(M226+L226)</f>
        <v>0</v>
      </c>
      <c r="X226" s="33">
        <f>+N226/(O226+N226)</f>
        <v>0.41176470588235292</v>
      </c>
      <c r="Y226" s="33">
        <f>+P226/(Q226+P226)</f>
        <v>1</v>
      </c>
      <c r="Z226" s="34" t="e">
        <f>+R226/(S226+R226)</f>
        <v>#DIV/0!</v>
      </c>
      <c r="AA226" s="1"/>
      <c r="AB226" s="16" t="s">
        <v>349</v>
      </c>
      <c r="AC226" s="111" t="s">
        <v>350</v>
      </c>
      <c r="AD226" s="133">
        <v>1</v>
      </c>
      <c r="AE226" s="10">
        <v>10.8</v>
      </c>
      <c r="AF226" s="80">
        <v>10</v>
      </c>
      <c r="AG226" s="27">
        <v>-0.80000000000000071</v>
      </c>
      <c r="AH226" s="121">
        <v>1</v>
      </c>
      <c r="AI226" s="158">
        <v>-0.80000000000000071</v>
      </c>
      <c r="AJ226" s="133">
        <v>151</v>
      </c>
      <c r="AK226" s="1"/>
      <c r="AL226" s="16" t="s">
        <v>349</v>
      </c>
      <c r="AM226" s="111" t="s">
        <v>350</v>
      </c>
      <c r="AN226" s="133">
        <v>1</v>
      </c>
      <c r="AO226" s="10">
        <v>10.8</v>
      </c>
      <c r="AP226" s="80">
        <v>10</v>
      </c>
      <c r="AQ226" s="27">
        <v>-0.80000000000000071</v>
      </c>
      <c r="AR226" s="121">
        <v>1</v>
      </c>
      <c r="AS226" s="158">
        <v>-0.80000000000000071</v>
      </c>
      <c r="AT226" s="104">
        <v>159</v>
      </c>
      <c r="AV226" s="16" t="s">
        <v>349</v>
      </c>
      <c r="AW226" s="111" t="s">
        <v>350</v>
      </c>
      <c r="AX226" s="133"/>
      <c r="AY226" s="10">
        <v>10.8</v>
      </c>
      <c r="AZ226" s="80">
        <v>10</v>
      </c>
      <c r="BA226" s="27">
        <v>-0.80000000000000071</v>
      </c>
      <c r="BB226" s="121">
        <v>1</v>
      </c>
      <c r="BC226" s="158">
        <v>-0.80000000000000071</v>
      </c>
      <c r="BD226" s="133">
        <v>132</v>
      </c>
      <c r="BF226" s="16" t="s">
        <v>349</v>
      </c>
      <c r="BG226" s="111" t="s">
        <v>350</v>
      </c>
      <c r="BH226" s="133"/>
      <c r="BI226" s="10">
        <v>10.8</v>
      </c>
      <c r="BJ226" s="80">
        <v>10</v>
      </c>
      <c r="BK226" s="27">
        <v>-0.80000000000000071</v>
      </c>
      <c r="BL226" s="121">
        <v>1</v>
      </c>
      <c r="BM226" s="158">
        <v>-0.80000000000000071</v>
      </c>
      <c r="BO226" s="16" t="s">
        <v>349</v>
      </c>
      <c r="BP226" s="111" t="s">
        <v>350</v>
      </c>
      <c r="BQ226" s="134">
        <v>1</v>
      </c>
      <c r="BR226" s="190">
        <v>10.333299999999999</v>
      </c>
      <c r="BS226" s="188">
        <v>10</v>
      </c>
      <c r="BT226" s="54">
        <v>-0.33329999999999949</v>
      </c>
      <c r="BU226" s="53">
        <v>1</v>
      </c>
      <c r="BV226" s="159">
        <v>-0.33329999999999949</v>
      </c>
      <c r="BW226" s="134">
        <v>123</v>
      </c>
      <c r="BY226" s="16" t="s">
        <v>349</v>
      </c>
      <c r="BZ226" s="111" t="s">
        <v>350</v>
      </c>
      <c r="CA226" s="134">
        <v>2</v>
      </c>
      <c r="CB226" s="15">
        <v>10.083299999999999</v>
      </c>
      <c r="CC226" s="18">
        <v>10</v>
      </c>
      <c r="CD226" s="52">
        <f>+CC226-CB226</f>
        <v>-8.3299999999999486E-2</v>
      </c>
      <c r="CE226" s="53">
        <v>1</v>
      </c>
      <c r="CF226" s="284">
        <f>+CD226*CE226</f>
        <v>-8.3299999999999486E-2</v>
      </c>
      <c r="CG226" s="134">
        <v>125</v>
      </c>
    </row>
    <row r="227" spans="1:85" x14ac:dyDescent="0.25">
      <c r="A227" s="109" t="s">
        <v>349</v>
      </c>
      <c r="B227" s="111" t="s">
        <v>436</v>
      </c>
      <c r="C227" s="134"/>
      <c r="D227" s="190">
        <v>11</v>
      </c>
      <c r="E227" s="188">
        <v>10</v>
      </c>
      <c r="F227" s="288">
        <f>+E227-D227</f>
        <v>-1</v>
      </c>
      <c r="G227" s="53">
        <v>1</v>
      </c>
      <c r="H227" s="284">
        <f>+F227*G227</f>
        <v>-1</v>
      </c>
      <c r="I227" s="134">
        <v>0</v>
      </c>
      <c r="J227" s="134">
        <v>1</v>
      </c>
      <c r="K227" s="28">
        <f t="shared" si="59"/>
        <v>0</v>
      </c>
      <c r="L227" s="134"/>
      <c r="M227" s="134"/>
      <c r="N227" s="134"/>
      <c r="O227" s="134">
        <v>1</v>
      </c>
      <c r="P227" s="134"/>
      <c r="Q227" s="134"/>
      <c r="R227" s="134"/>
      <c r="S227" s="134"/>
      <c r="T227" s="134"/>
      <c r="U227" s="134"/>
      <c r="V227" s="134">
        <f t="shared" ref="V227" si="64">+L227+M227+N227+O227+P227+Q227+R227+S227+T227+U227</f>
        <v>1</v>
      </c>
      <c r="W227" s="32" t="e">
        <f t="shared" ref="W227" si="65">+L227/(M227+L227)</f>
        <v>#DIV/0!</v>
      </c>
      <c r="X227" s="33">
        <f t="shared" ref="X227" si="66">+N227/(O227+N227)</f>
        <v>0</v>
      </c>
      <c r="Y227" s="33" t="e">
        <f t="shared" ref="Y227" si="67">+P227/(Q227+P227)</f>
        <v>#DIV/0!</v>
      </c>
      <c r="Z227" s="34" t="e">
        <f t="shared" ref="Z227" si="68">+R227/(S227+R227)</f>
        <v>#DIV/0!</v>
      </c>
      <c r="AA227" s="1"/>
      <c r="AB227" s="109" t="s">
        <v>349</v>
      </c>
      <c r="AC227" s="111" t="s">
        <v>436</v>
      </c>
      <c r="AD227" s="133"/>
      <c r="AE227" s="10"/>
      <c r="AF227" s="81"/>
      <c r="AG227" s="39"/>
      <c r="AH227" s="121"/>
      <c r="AI227" s="158"/>
      <c r="AJ227" s="133"/>
      <c r="AK227" s="1"/>
      <c r="AL227" s="109" t="s">
        <v>349</v>
      </c>
      <c r="AM227" s="111" t="s">
        <v>436</v>
      </c>
      <c r="AN227" s="133"/>
      <c r="AO227" s="10"/>
      <c r="AP227" s="80"/>
      <c r="AQ227" s="27"/>
      <c r="AR227" s="121"/>
      <c r="AS227" s="158"/>
      <c r="AT227" s="104"/>
      <c r="AU227" s="89"/>
      <c r="AV227" s="109" t="s">
        <v>349</v>
      </c>
      <c r="AW227" s="111" t="s">
        <v>436</v>
      </c>
      <c r="AX227" s="133"/>
      <c r="AY227" s="10"/>
      <c r="AZ227" s="80"/>
      <c r="BA227" s="27"/>
      <c r="BB227" s="121"/>
      <c r="BC227" s="158"/>
      <c r="BD227" s="133"/>
      <c r="BE227" s="89"/>
      <c r="BF227" s="109" t="s">
        <v>349</v>
      </c>
      <c r="BG227" s="111" t="s">
        <v>436</v>
      </c>
      <c r="BH227" s="133"/>
      <c r="BI227" s="10"/>
      <c r="BJ227" s="80"/>
      <c r="BK227" s="27"/>
      <c r="BL227" s="121"/>
      <c r="BM227" s="158"/>
      <c r="BN227" s="89"/>
      <c r="BO227" s="109" t="s">
        <v>349</v>
      </c>
      <c r="BP227" s="111" t="s">
        <v>436</v>
      </c>
      <c r="BQ227" s="134"/>
      <c r="BR227" s="190"/>
      <c r="BS227" s="188"/>
      <c r="BT227" s="54"/>
      <c r="BU227" s="53"/>
      <c r="BV227" s="159"/>
      <c r="BW227" s="134"/>
      <c r="BX227" s="89"/>
      <c r="BY227" s="110" t="s">
        <v>349</v>
      </c>
      <c r="BZ227" s="111" t="s">
        <v>436</v>
      </c>
      <c r="CA227" s="134"/>
      <c r="CB227" s="190">
        <v>11</v>
      </c>
      <c r="CC227" s="188">
        <v>10</v>
      </c>
      <c r="CD227" s="288">
        <f>+CC227-CB227</f>
        <v>-1</v>
      </c>
      <c r="CE227" s="53">
        <v>1</v>
      </c>
      <c r="CF227" s="284">
        <f>+CD227*CE227</f>
        <v>-1</v>
      </c>
      <c r="CG227" s="134">
        <v>146</v>
      </c>
    </row>
    <row r="228" spans="1:85" x14ac:dyDescent="0.25">
      <c r="A228" s="127" t="s">
        <v>250</v>
      </c>
      <c r="B228" s="106" t="s">
        <v>251</v>
      </c>
      <c r="C228" s="133"/>
      <c r="D228" s="11">
        <v>5.708333333333333</v>
      </c>
      <c r="E228" s="12">
        <v>6.375</v>
      </c>
      <c r="F228" s="299">
        <v>0.66666666666666696</v>
      </c>
      <c r="G228" s="121">
        <v>5</v>
      </c>
      <c r="H228" s="158">
        <v>3.3333333333333348</v>
      </c>
      <c r="I228" s="41">
        <v>6</v>
      </c>
      <c r="J228" s="133">
        <v>5</v>
      </c>
      <c r="K228" s="9">
        <f t="shared" si="59"/>
        <v>1.2</v>
      </c>
      <c r="L228" s="133">
        <v>2</v>
      </c>
      <c r="M228" s="133">
        <v>5</v>
      </c>
      <c r="N228" s="133">
        <v>2</v>
      </c>
      <c r="O228" s="133"/>
      <c r="P228" s="133">
        <v>2</v>
      </c>
      <c r="Q228" s="133"/>
      <c r="R228" s="133">
        <v>1</v>
      </c>
      <c r="S228" s="133"/>
      <c r="T228" s="133"/>
      <c r="U228" s="133"/>
      <c r="V228" s="133">
        <f t="shared" si="54"/>
        <v>12</v>
      </c>
      <c r="W228" s="24">
        <f t="shared" si="60"/>
        <v>0.2857142857142857</v>
      </c>
      <c r="X228" s="35">
        <f t="shared" si="61"/>
        <v>1</v>
      </c>
      <c r="Y228" s="35">
        <f t="shared" si="62"/>
        <v>1</v>
      </c>
      <c r="Z228" s="36">
        <f t="shared" si="63"/>
        <v>1</v>
      </c>
      <c r="AA228" s="1"/>
      <c r="AB228" s="127" t="s">
        <v>250</v>
      </c>
      <c r="AC228" s="106" t="s">
        <v>251</v>
      </c>
      <c r="AD228" s="133">
        <v>3</v>
      </c>
      <c r="AE228" s="17">
        <v>5.708333333333333</v>
      </c>
      <c r="AF228" s="8">
        <v>6.375</v>
      </c>
      <c r="AG228" s="56">
        <v>0.66666666666666696</v>
      </c>
      <c r="AH228" s="121">
        <v>5</v>
      </c>
      <c r="AI228" s="158">
        <v>3.3333333333333348</v>
      </c>
      <c r="AJ228" s="133">
        <v>21</v>
      </c>
      <c r="AK228" s="1"/>
      <c r="AL228" s="127" t="s">
        <v>250</v>
      </c>
      <c r="AM228" s="106" t="s">
        <v>251</v>
      </c>
      <c r="AN228" s="133">
        <v>3</v>
      </c>
      <c r="AO228" s="11">
        <v>5.708333333333333</v>
      </c>
      <c r="AP228" s="12">
        <v>6.375</v>
      </c>
      <c r="AQ228" s="37">
        <v>0.66666666666666696</v>
      </c>
      <c r="AR228" s="121">
        <v>5</v>
      </c>
      <c r="AS228" s="158">
        <v>3.3333333333333348</v>
      </c>
      <c r="AT228" s="104">
        <v>20</v>
      </c>
      <c r="AV228" s="127" t="s">
        <v>250</v>
      </c>
      <c r="AW228" s="106" t="s">
        <v>251</v>
      </c>
      <c r="AX228" s="133"/>
      <c r="AY228" s="11">
        <v>5.708333333333333</v>
      </c>
      <c r="AZ228" s="12">
        <v>6.375</v>
      </c>
      <c r="BA228" s="37">
        <v>0.66666666666666696</v>
      </c>
      <c r="BB228" s="121">
        <v>5</v>
      </c>
      <c r="BC228" s="158">
        <v>3.3333333333333348</v>
      </c>
      <c r="BD228" s="133">
        <v>18</v>
      </c>
      <c r="BF228" s="127" t="s">
        <v>250</v>
      </c>
      <c r="BG228" s="106" t="s">
        <v>251</v>
      </c>
      <c r="BH228" s="133"/>
      <c r="BI228" s="11">
        <v>5.708333333333333</v>
      </c>
      <c r="BJ228" s="12">
        <v>6.375</v>
      </c>
      <c r="BK228" s="37">
        <v>0.66666666666666696</v>
      </c>
      <c r="BL228" s="121">
        <v>5</v>
      </c>
      <c r="BM228" s="158">
        <v>3.3333333333333348</v>
      </c>
      <c r="BO228" s="127" t="s">
        <v>250</v>
      </c>
      <c r="BP228" s="106" t="s">
        <v>251</v>
      </c>
      <c r="BQ228" s="133"/>
      <c r="BR228" s="11">
        <v>5.708333333333333</v>
      </c>
      <c r="BS228" s="12">
        <v>6.375</v>
      </c>
      <c r="BT228" s="37">
        <v>0.66666666666666696</v>
      </c>
      <c r="BU228" s="121">
        <v>5</v>
      </c>
      <c r="BV228" s="158">
        <v>3.3333333333333348</v>
      </c>
      <c r="BW228" s="133">
        <v>16</v>
      </c>
      <c r="BY228" s="127" t="s">
        <v>250</v>
      </c>
      <c r="BZ228" s="106" t="s">
        <v>251</v>
      </c>
      <c r="CA228" s="133"/>
      <c r="CB228" s="11">
        <v>5.708333333333333</v>
      </c>
      <c r="CC228" s="12">
        <v>6.375</v>
      </c>
      <c r="CD228" s="299">
        <v>0.66666666666666696</v>
      </c>
      <c r="CE228" s="121">
        <v>5</v>
      </c>
      <c r="CF228" s="26">
        <v>3.3333333333333348</v>
      </c>
      <c r="CG228" s="133">
        <v>19</v>
      </c>
    </row>
    <row r="229" spans="1:85" x14ac:dyDescent="0.25">
      <c r="A229" s="130" t="s">
        <v>253</v>
      </c>
      <c r="B229" s="106" t="s">
        <v>120</v>
      </c>
      <c r="C229" s="133"/>
      <c r="D229" s="10">
        <v>9.5</v>
      </c>
      <c r="E229" s="80">
        <v>9</v>
      </c>
      <c r="F229" s="180">
        <v>-0.5</v>
      </c>
      <c r="G229" s="121">
        <v>2</v>
      </c>
      <c r="H229" s="158">
        <v>-1</v>
      </c>
      <c r="I229" s="41"/>
      <c r="J229" s="133">
        <v>2</v>
      </c>
      <c r="K229" s="9">
        <f t="shared" si="59"/>
        <v>0</v>
      </c>
      <c r="L229" s="133"/>
      <c r="M229" s="133">
        <v>1</v>
      </c>
      <c r="N229" s="133"/>
      <c r="O229" s="133">
        <v>1</v>
      </c>
      <c r="P229" s="133"/>
      <c r="Q229" s="133"/>
      <c r="R229" s="133"/>
      <c r="S229" s="133"/>
      <c r="T229" s="133"/>
      <c r="U229" s="133"/>
      <c r="V229" s="133">
        <f t="shared" si="54"/>
        <v>2</v>
      </c>
      <c r="W229" s="24">
        <f t="shared" si="60"/>
        <v>0</v>
      </c>
      <c r="X229" s="35">
        <f t="shared" si="61"/>
        <v>0</v>
      </c>
      <c r="Y229" s="35" t="e">
        <f t="shared" si="62"/>
        <v>#DIV/0!</v>
      </c>
      <c r="Z229" s="36" t="e">
        <f t="shared" si="63"/>
        <v>#DIV/0!</v>
      </c>
      <c r="AA229" s="1"/>
      <c r="AB229" s="130" t="s">
        <v>253</v>
      </c>
      <c r="AC229" s="106" t="s">
        <v>120</v>
      </c>
      <c r="AD229" s="133">
        <v>1</v>
      </c>
      <c r="AE229" s="10">
        <v>9.5</v>
      </c>
      <c r="AF229" s="81">
        <v>9</v>
      </c>
      <c r="AG229" s="39">
        <v>-0.5</v>
      </c>
      <c r="AH229" s="121">
        <v>2</v>
      </c>
      <c r="AI229" s="158">
        <v>-1</v>
      </c>
      <c r="AJ229" s="133">
        <v>156</v>
      </c>
      <c r="AK229" s="1"/>
      <c r="AL229" s="130" t="s">
        <v>253</v>
      </c>
      <c r="AM229" s="106" t="s">
        <v>120</v>
      </c>
      <c r="AN229" s="133">
        <v>1</v>
      </c>
      <c r="AO229" s="10">
        <v>9.5</v>
      </c>
      <c r="AP229" s="80">
        <v>9</v>
      </c>
      <c r="AQ229" s="27">
        <v>-0.5</v>
      </c>
      <c r="AR229" s="121">
        <v>2</v>
      </c>
      <c r="AS229" s="158">
        <v>-1</v>
      </c>
      <c r="AT229" s="104">
        <v>164</v>
      </c>
      <c r="AV229" s="130" t="s">
        <v>253</v>
      </c>
      <c r="AW229" s="106" t="s">
        <v>120</v>
      </c>
      <c r="AX229" s="133"/>
      <c r="AY229" s="10">
        <v>9.5</v>
      </c>
      <c r="AZ229" s="80">
        <v>9</v>
      </c>
      <c r="BA229" s="27">
        <v>-0.5</v>
      </c>
      <c r="BB229" s="121">
        <v>2</v>
      </c>
      <c r="BC229" s="158">
        <v>-1</v>
      </c>
      <c r="BD229" s="133">
        <v>136</v>
      </c>
      <c r="BF229" s="130" t="s">
        <v>253</v>
      </c>
      <c r="BG229" s="106" t="s">
        <v>120</v>
      </c>
      <c r="BH229" s="133"/>
      <c r="BI229" s="10">
        <v>9.5</v>
      </c>
      <c r="BJ229" s="80">
        <v>9</v>
      </c>
      <c r="BK229" s="27">
        <v>-0.5</v>
      </c>
      <c r="BL229" s="121">
        <v>2</v>
      </c>
      <c r="BM229" s="158">
        <v>-1</v>
      </c>
      <c r="BO229" s="130" t="s">
        <v>253</v>
      </c>
      <c r="BP229" s="106" t="s">
        <v>120</v>
      </c>
      <c r="BQ229" s="133"/>
      <c r="BR229" s="10">
        <v>9.5</v>
      </c>
      <c r="BS229" s="80">
        <v>9</v>
      </c>
      <c r="BT229" s="27">
        <v>-0.5</v>
      </c>
      <c r="BU229" s="121">
        <v>2</v>
      </c>
      <c r="BV229" s="158">
        <v>-1</v>
      </c>
      <c r="BW229" s="133">
        <v>141</v>
      </c>
      <c r="BY229" s="130" t="s">
        <v>253</v>
      </c>
      <c r="BZ229" s="106" t="s">
        <v>120</v>
      </c>
      <c r="CA229" s="133"/>
      <c r="CB229" s="10">
        <v>9.5</v>
      </c>
      <c r="CC229" s="80">
        <v>9</v>
      </c>
      <c r="CD229" s="180">
        <v>-0.5</v>
      </c>
      <c r="CE229" s="121">
        <v>2</v>
      </c>
      <c r="CF229" s="26">
        <v>-1</v>
      </c>
      <c r="CG229" s="133">
        <v>146</v>
      </c>
    </row>
    <row r="230" spans="1:85" x14ac:dyDescent="0.25">
      <c r="A230" s="117" t="s">
        <v>254</v>
      </c>
      <c r="B230" s="106" t="s">
        <v>194</v>
      </c>
      <c r="C230" s="133"/>
      <c r="D230" s="11">
        <v>8</v>
      </c>
      <c r="E230" s="12">
        <v>8</v>
      </c>
      <c r="F230" s="147">
        <v>0</v>
      </c>
      <c r="G230" s="121">
        <v>3</v>
      </c>
      <c r="H230" s="158">
        <v>0</v>
      </c>
      <c r="I230" s="41">
        <v>8</v>
      </c>
      <c r="J230" s="133">
        <v>2</v>
      </c>
      <c r="K230" s="9">
        <f t="shared" si="59"/>
        <v>4</v>
      </c>
      <c r="L230" s="133">
        <v>6</v>
      </c>
      <c r="M230" s="133"/>
      <c r="N230" s="133">
        <v>1</v>
      </c>
      <c r="O230" s="133">
        <v>1</v>
      </c>
      <c r="P230" s="133">
        <v>1</v>
      </c>
      <c r="Q230" s="133">
        <v>1</v>
      </c>
      <c r="R230" s="133"/>
      <c r="S230" s="133"/>
      <c r="T230" s="133"/>
      <c r="U230" s="133"/>
      <c r="V230" s="133">
        <f t="shared" si="54"/>
        <v>10</v>
      </c>
      <c r="W230" s="24">
        <f t="shared" si="60"/>
        <v>1</v>
      </c>
      <c r="X230" s="35">
        <f t="shared" si="61"/>
        <v>0.5</v>
      </c>
      <c r="Y230" s="35">
        <f t="shared" si="62"/>
        <v>0.5</v>
      </c>
      <c r="Z230" s="36" t="e">
        <f t="shared" si="63"/>
        <v>#DIV/0!</v>
      </c>
      <c r="AB230" s="117" t="s">
        <v>254</v>
      </c>
      <c r="AC230" s="106" t="s">
        <v>194</v>
      </c>
      <c r="AD230" s="133">
        <v>2</v>
      </c>
      <c r="AE230" s="12">
        <v>8</v>
      </c>
      <c r="AF230" s="12">
        <v>8</v>
      </c>
      <c r="AG230" s="147">
        <v>0</v>
      </c>
      <c r="AH230" s="121">
        <v>3</v>
      </c>
      <c r="AI230" s="158">
        <v>0</v>
      </c>
      <c r="AJ230" s="133">
        <v>89</v>
      </c>
      <c r="AK230" s="1"/>
      <c r="AL230" s="117" t="s">
        <v>254</v>
      </c>
      <c r="AM230" s="106" t="s">
        <v>194</v>
      </c>
      <c r="AN230" s="133">
        <v>2</v>
      </c>
      <c r="AO230" s="11">
        <v>8</v>
      </c>
      <c r="AP230" s="12">
        <v>8</v>
      </c>
      <c r="AQ230" s="147">
        <v>0</v>
      </c>
      <c r="AR230" s="121">
        <v>3</v>
      </c>
      <c r="AS230" s="158">
        <v>0</v>
      </c>
      <c r="AT230" s="104">
        <v>92</v>
      </c>
      <c r="AV230" s="117" t="s">
        <v>254</v>
      </c>
      <c r="AW230" s="106" t="s">
        <v>194</v>
      </c>
      <c r="AX230" s="133"/>
      <c r="AY230" s="11">
        <v>8</v>
      </c>
      <c r="AZ230" s="12">
        <v>8</v>
      </c>
      <c r="BA230" s="147">
        <v>0</v>
      </c>
      <c r="BB230" s="121">
        <v>3</v>
      </c>
      <c r="BC230" s="158">
        <v>0</v>
      </c>
      <c r="BD230" s="133">
        <v>81</v>
      </c>
      <c r="BF230" s="117" t="s">
        <v>254</v>
      </c>
      <c r="BG230" s="106" t="s">
        <v>194</v>
      </c>
      <c r="BH230" s="133"/>
      <c r="BI230" s="11">
        <v>8</v>
      </c>
      <c r="BJ230" s="12">
        <v>8</v>
      </c>
      <c r="BK230" s="147">
        <v>0</v>
      </c>
      <c r="BL230" s="121">
        <v>3</v>
      </c>
      <c r="BM230" s="158">
        <v>0</v>
      </c>
      <c r="BO230" s="117" t="s">
        <v>254</v>
      </c>
      <c r="BP230" s="106" t="s">
        <v>194</v>
      </c>
      <c r="BQ230" s="133"/>
      <c r="BR230" s="11">
        <v>8</v>
      </c>
      <c r="BS230" s="12">
        <v>8</v>
      </c>
      <c r="BT230" s="147">
        <v>0</v>
      </c>
      <c r="BU230" s="121">
        <v>3</v>
      </c>
      <c r="BV230" s="158">
        <v>0</v>
      </c>
      <c r="BW230" s="133">
        <v>85</v>
      </c>
      <c r="BY230" s="117" t="s">
        <v>254</v>
      </c>
      <c r="BZ230" s="106" t="s">
        <v>194</v>
      </c>
      <c r="CA230" s="133"/>
      <c r="CB230" s="11">
        <v>8</v>
      </c>
      <c r="CC230" s="12">
        <v>8</v>
      </c>
      <c r="CD230" s="147">
        <v>0</v>
      </c>
      <c r="CE230" s="121">
        <v>3</v>
      </c>
      <c r="CF230" s="26">
        <v>0</v>
      </c>
      <c r="CG230" s="133">
        <v>84</v>
      </c>
    </row>
    <row r="231" spans="1:85" x14ac:dyDescent="0.25">
      <c r="A231" s="114" t="s">
        <v>255</v>
      </c>
      <c r="B231" s="106" t="s">
        <v>256</v>
      </c>
      <c r="C231" s="133"/>
      <c r="D231" s="10">
        <v>7.666666666666667</v>
      </c>
      <c r="E231" s="80">
        <v>7</v>
      </c>
      <c r="F231" s="27">
        <v>-0.66666666666666696</v>
      </c>
      <c r="G231" s="121">
        <v>4</v>
      </c>
      <c r="H231" s="158">
        <v>-2.6666666666666679</v>
      </c>
      <c r="I231" s="41">
        <v>1</v>
      </c>
      <c r="J231" s="133">
        <v>5</v>
      </c>
      <c r="K231" s="9">
        <f t="shared" si="59"/>
        <v>0.2</v>
      </c>
      <c r="L231" s="133">
        <v>1</v>
      </c>
      <c r="M231" s="133">
        <v>2</v>
      </c>
      <c r="N231" s="133"/>
      <c r="O231" s="133">
        <v>2</v>
      </c>
      <c r="P231" s="133"/>
      <c r="Q231" s="133">
        <v>1</v>
      </c>
      <c r="R231" s="133"/>
      <c r="S231" s="133"/>
      <c r="T231" s="133"/>
      <c r="U231" s="133"/>
      <c r="V231" s="133">
        <f t="shared" si="54"/>
        <v>6</v>
      </c>
      <c r="W231" s="24">
        <f t="shared" si="60"/>
        <v>0.33333333333333331</v>
      </c>
      <c r="X231" s="35">
        <f t="shared" si="61"/>
        <v>0</v>
      </c>
      <c r="Y231" s="35">
        <f t="shared" si="62"/>
        <v>0</v>
      </c>
      <c r="Z231" s="36" t="e">
        <f t="shared" si="63"/>
        <v>#DIV/0!</v>
      </c>
      <c r="AB231" s="114" t="s">
        <v>255</v>
      </c>
      <c r="AC231" s="106" t="s">
        <v>256</v>
      </c>
      <c r="AD231" s="133">
        <v>1</v>
      </c>
      <c r="AE231" s="10">
        <v>7.666666666666667</v>
      </c>
      <c r="AF231" s="80">
        <v>7</v>
      </c>
      <c r="AG231" s="27">
        <v>-0.66666666666666696</v>
      </c>
      <c r="AH231" s="121">
        <v>4</v>
      </c>
      <c r="AI231" s="158">
        <v>-2.6666666666666679</v>
      </c>
      <c r="AJ231" s="133">
        <v>192</v>
      </c>
      <c r="AK231" s="1"/>
      <c r="AL231" s="114" t="s">
        <v>255</v>
      </c>
      <c r="AM231" s="106" t="s">
        <v>256</v>
      </c>
      <c r="AN231" s="133">
        <v>1</v>
      </c>
      <c r="AO231" s="10">
        <v>7.666666666666667</v>
      </c>
      <c r="AP231" s="80">
        <v>7</v>
      </c>
      <c r="AQ231" s="27">
        <v>-0.66666666666666696</v>
      </c>
      <c r="AR231" s="121">
        <v>4</v>
      </c>
      <c r="AS231" s="158">
        <v>-2.6666666666666679</v>
      </c>
      <c r="AT231" s="104">
        <v>199</v>
      </c>
      <c r="AV231" s="114" t="s">
        <v>255</v>
      </c>
      <c r="AW231" s="106" t="s">
        <v>256</v>
      </c>
      <c r="AX231" s="133"/>
      <c r="AY231" s="10">
        <v>7.666666666666667</v>
      </c>
      <c r="AZ231" s="80">
        <v>7</v>
      </c>
      <c r="BA231" s="27">
        <v>-0.66666666666666696</v>
      </c>
      <c r="BB231" s="121">
        <v>4</v>
      </c>
      <c r="BC231" s="158">
        <v>-2.6666666666666679</v>
      </c>
      <c r="BD231" s="133">
        <v>156</v>
      </c>
      <c r="BF231" s="114" t="s">
        <v>255</v>
      </c>
      <c r="BG231" s="106" t="s">
        <v>256</v>
      </c>
      <c r="BH231" s="133"/>
      <c r="BI231" s="10">
        <v>7.666666666666667</v>
      </c>
      <c r="BJ231" s="80">
        <v>7</v>
      </c>
      <c r="BK231" s="27">
        <v>-0.66666666666666696</v>
      </c>
      <c r="BL231" s="121">
        <v>4</v>
      </c>
      <c r="BM231" s="158">
        <v>-2.6666666666666679</v>
      </c>
      <c r="BO231" s="114" t="s">
        <v>255</v>
      </c>
      <c r="BP231" s="106" t="s">
        <v>256</v>
      </c>
      <c r="BQ231" s="133"/>
      <c r="BR231" s="10">
        <v>7.666666666666667</v>
      </c>
      <c r="BS231" s="80">
        <v>7</v>
      </c>
      <c r="BT231" s="27">
        <v>-0.66666666666666696</v>
      </c>
      <c r="BU231" s="121">
        <v>4</v>
      </c>
      <c r="BV231" s="158">
        <v>-2.6666666666666679</v>
      </c>
      <c r="BW231" s="133">
        <v>164</v>
      </c>
      <c r="BY231" s="114" t="s">
        <v>255</v>
      </c>
      <c r="BZ231" s="106" t="s">
        <v>256</v>
      </c>
      <c r="CA231" s="133"/>
      <c r="CB231" s="10">
        <v>7.666666666666667</v>
      </c>
      <c r="CC231" s="80">
        <v>7</v>
      </c>
      <c r="CD231" s="27">
        <v>-0.66666666666666696</v>
      </c>
      <c r="CE231" s="121">
        <v>4</v>
      </c>
      <c r="CF231" s="26">
        <v>-2.6666666666666679</v>
      </c>
      <c r="CG231" s="133">
        <v>175</v>
      </c>
    </row>
    <row r="232" spans="1:85" x14ac:dyDescent="0.25">
      <c r="A232" s="113" t="s">
        <v>255</v>
      </c>
      <c r="B232" s="111" t="s">
        <v>27</v>
      </c>
      <c r="C232" s="133"/>
      <c r="D232" s="10">
        <v>6.166666666666667</v>
      </c>
      <c r="E232" s="80">
        <v>6</v>
      </c>
      <c r="F232" s="27">
        <v>-0.16666666666666696</v>
      </c>
      <c r="G232" s="121">
        <v>5</v>
      </c>
      <c r="H232" s="158">
        <v>-0.83333333333333481</v>
      </c>
      <c r="I232" s="41">
        <v>5</v>
      </c>
      <c r="J232" s="133">
        <v>1</v>
      </c>
      <c r="K232" s="9">
        <f t="shared" si="59"/>
        <v>5</v>
      </c>
      <c r="L232" s="133">
        <v>5</v>
      </c>
      <c r="M232" s="133"/>
      <c r="N232" s="133"/>
      <c r="O232" s="133">
        <v>1</v>
      </c>
      <c r="P232" s="133"/>
      <c r="Q232" s="133"/>
      <c r="R232" s="133"/>
      <c r="S232" s="133"/>
      <c r="T232" s="133"/>
      <c r="U232" s="133"/>
      <c r="V232" s="133">
        <f t="shared" si="54"/>
        <v>6</v>
      </c>
      <c r="W232" s="24">
        <f t="shared" si="60"/>
        <v>1</v>
      </c>
      <c r="X232" s="35">
        <f t="shared" si="61"/>
        <v>0</v>
      </c>
      <c r="Y232" s="35" t="e">
        <f t="shared" si="62"/>
        <v>#DIV/0!</v>
      </c>
      <c r="Z232" s="36" t="e">
        <f t="shared" si="63"/>
        <v>#DIV/0!</v>
      </c>
      <c r="AA232" s="1"/>
      <c r="AB232" s="113" t="s">
        <v>255</v>
      </c>
      <c r="AC232" s="111" t="s">
        <v>27</v>
      </c>
      <c r="AD232" s="133">
        <v>1</v>
      </c>
      <c r="AE232" s="10">
        <v>6.166666666666667</v>
      </c>
      <c r="AF232" s="80">
        <v>6</v>
      </c>
      <c r="AG232" s="27">
        <v>-0.16666666666666696</v>
      </c>
      <c r="AH232" s="121">
        <v>5</v>
      </c>
      <c r="AI232" s="158">
        <v>-0.83333333333333481</v>
      </c>
      <c r="AJ232" s="133">
        <v>152</v>
      </c>
      <c r="AK232" s="1"/>
      <c r="AL232" s="113" t="s">
        <v>255</v>
      </c>
      <c r="AM232" s="111" t="s">
        <v>27</v>
      </c>
      <c r="AN232" s="133">
        <v>1</v>
      </c>
      <c r="AO232" s="10">
        <v>6.166666666666667</v>
      </c>
      <c r="AP232" s="80">
        <v>6</v>
      </c>
      <c r="AQ232" s="27">
        <v>-0.16666666666666696</v>
      </c>
      <c r="AR232" s="121">
        <v>5</v>
      </c>
      <c r="AS232" s="158">
        <v>-0.83333333333333481</v>
      </c>
      <c r="AT232" s="104">
        <v>160</v>
      </c>
      <c r="AV232" s="113" t="s">
        <v>255</v>
      </c>
      <c r="AW232" s="111" t="s">
        <v>27</v>
      </c>
      <c r="AX232" s="133"/>
      <c r="AY232" s="10">
        <v>6.166666666666667</v>
      </c>
      <c r="AZ232" s="80">
        <v>6</v>
      </c>
      <c r="BA232" s="27">
        <v>-0.16666666666666696</v>
      </c>
      <c r="BB232" s="121">
        <v>5</v>
      </c>
      <c r="BC232" s="158">
        <v>-0.83333333333333481</v>
      </c>
      <c r="BD232" s="133">
        <v>133</v>
      </c>
      <c r="BF232" s="113" t="s">
        <v>255</v>
      </c>
      <c r="BG232" s="111" t="s">
        <v>27</v>
      </c>
      <c r="BH232" s="133"/>
      <c r="BI232" s="10">
        <v>6.166666666666667</v>
      </c>
      <c r="BJ232" s="80">
        <v>6</v>
      </c>
      <c r="BK232" s="27">
        <v>-0.16666666666666696</v>
      </c>
      <c r="BL232" s="121">
        <v>5</v>
      </c>
      <c r="BM232" s="158">
        <v>-0.83333333333333481</v>
      </c>
      <c r="BO232" s="113" t="s">
        <v>255</v>
      </c>
      <c r="BP232" s="111" t="s">
        <v>27</v>
      </c>
      <c r="BQ232" s="133"/>
      <c r="BR232" s="10">
        <v>6.166666666666667</v>
      </c>
      <c r="BS232" s="80">
        <v>6</v>
      </c>
      <c r="BT232" s="27">
        <v>-0.16666666666666696</v>
      </c>
      <c r="BU232" s="121">
        <v>5</v>
      </c>
      <c r="BV232" s="158">
        <v>-0.83333333333333481</v>
      </c>
      <c r="BW232" s="133">
        <v>135</v>
      </c>
      <c r="BY232" s="113" t="s">
        <v>255</v>
      </c>
      <c r="BZ232" s="111" t="s">
        <v>27</v>
      </c>
      <c r="CA232" s="133"/>
      <c r="CB232" s="10">
        <v>6.166666666666667</v>
      </c>
      <c r="CC232" s="80">
        <v>6</v>
      </c>
      <c r="CD232" s="27">
        <v>-0.16666666666666696</v>
      </c>
      <c r="CE232" s="121">
        <v>5</v>
      </c>
      <c r="CF232" s="26">
        <v>-0.83333333333333481</v>
      </c>
      <c r="CG232" s="133">
        <v>141</v>
      </c>
    </row>
    <row r="233" spans="1:85" x14ac:dyDescent="0.25">
      <c r="A233" s="113" t="s">
        <v>257</v>
      </c>
      <c r="B233" s="106" t="s">
        <v>338</v>
      </c>
      <c r="C233" s="134">
        <v>1</v>
      </c>
      <c r="D233" s="15">
        <v>6.7416</v>
      </c>
      <c r="E233" s="71">
        <v>7.625</v>
      </c>
      <c r="F233" s="52">
        <f>+E233-D233</f>
        <v>0.88339999999999996</v>
      </c>
      <c r="G233" s="53">
        <v>3</v>
      </c>
      <c r="H233" s="284">
        <f>+F233*G233</f>
        <v>2.6501999999999999</v>
      </c>
      <c r="I233" s="61">
        <v>37</v>
      </c>
      <c r="J233" s="134">
        <v>45</v>
      </c>
      <c r="K233" s="28">
        <f t="shared" si="59"/>
        <v>0.82222222222222219</v>
      </c>
      <c r="L233" s="134">
        <v>12</v>
      </c>
      <c r="M233" s="134">
        <v>25</v>
      </c>
      <c r="N233" s="134">
        <v>12</v>
      </c>
      <c r="O233" s="134">
        <v>15</v>
      </c>
      <c r="P233" s="134">
        <v>10</v>
      </c>
      <c r="Q233" s="134">
        <v>3</v>
      </c>
      <c r="R233" s="134">
        <v>3</v>
      </c>
      <c r="S233" s="134"/>
      <c r="T233" s="134"/>
      <c r="U233" s="134">
        <v>2</v>
      </c>
      <c r="V233" s="134">
        <f t="shared" si="54"/>
        <v>82</v>
      </c>
      <c r="W233" s="32">
        <f t="shared" si="60"/>
        <v>0.32432432432432434</v>
      </c>
      <c r="X233" s="33">
        <f t="shared" si="61"/>
        <v>0.44444444444444442</v>
      </c>
      <c r="Y233" s="33">
        <f t="shared" si="62"/>
        <v>0.76923076923076927</v>
      </c>
      <c r="Z233" s="34">
        <f t="shared" si="63"/>
        <v>1</v>
      </c>
      <c r="AA233" s="1"/>
      <c r="AB233" s="113" t="s">
        <v>257</v>
      </c>
      <c r="AC233" s="106" t="s">
        <v>338</v>
      </c>
      <c r="AD233" s="133">
        <v>12</v>
      </c>
      <c r="AE233" s="11">
        <v>6.4972000000000003</v>
      </c>
      <c r="AF233" s="17">
        <v>7.625</v>
      </c>
      <c r="AG233" s="147">
        <v>1.1277999999999997</v>
      </c>
      <c r="AH233" s="121">
        <v>3</v>
      </c>
      <c r="AI233" s="158">
        <v>3.3833999999999991</v>
      </c>
      <c r="AJ233" s="133">
        <v>20</v>
      </c>
      <c r="AK233" s="1"/>
      <c r="AL233" s="113" t="s">
        <v>257</v>
      </c>
      <c r="AM233" s="106" t="s">
        <v>338</v>
      </c>
      <c r="AN233" s="133">
        <v>12</v>
      </c>
      <c r="AO233" s="11">
        <v>6.4972000000000003</v>
      </c>
      <c r="AP233" s="17">
        <v>7.625</v>
      </c>
      <c r="AQ233" s="147">
        <v>1.1277999999999997</v>
      </c>
      <c r="AR233" s="121">
        <v>3</v>
      </c>
      <c r="AS233" s="158">
        <v>3.3833999999999991</v>
      </c>
      <c r="AT233" s="104">
        <v>19</v>
      </c>
      <c r="AV233" s="113" t="s">
        <v>257</v>
      </c>
      <c r="AW233" s="106" t="s">
        <v>338</v>
      </c>
      <c r="AX233" s="134">
        <v>1</v>
      </c>
      <c r="AY233" s="15">
        <v>6.7416</v>
      </c>
      <c r="AZ233" s="71">
        <v>7.625</v>
      </c>
      <c r="BA233" s="52">
        <f>+AZ233-AY233</f>
        <v>0.88339999999999996</v>
      </c>
      <c r="BB233" s="53">
        <v>3</v>
      </c>
      <c r="BC233" s="159">
        <f>+BA233*BB233</f>
        <v>2.6501999999999999</v>
      </c>
      <c r="BD233" s="134">
        <v>29</v>
      </c>
      <c r="BF233" s="113" t="s">
        <v>257</v>
      </c>
      <c r="BG233" s="106" t="s">
        <v>338</v>
      </c>
      <c r="BH233" s="133">
        <v>1</v>
      </c>
      <c r="BI233" s="11">
        <v>6.7416</v>
      </c>
      <c r="BJ233" s="17">
        <v>7.625</v>
      </c>
      <c r="BK233" s="147">
        <v>0.88339999999999996</v>
      </c>
      <c r="BL233" s="121">
        <v>3</v>
      </c>
      <c r="BM233" s="158">
        <v>2.6501999999999999</v>
      </c>
      <c r="BO233" s="113" t="s">
        <v>257</v>
      </c>
      <c r="BP233" s="106" t="s">
        <v>338</v>
      </c>
      <c r="BQ233" s="133">
        <v>1</v>
      </c>
      <c r="BR233" s="11">
        <v>6.7416</v>
      </c>
      <c r="BS233" s="17">
        <v>7.625</v>
      </c>
      <c r="BT233" s="147">
        <v>0.88339999999999996</v>
      </c>
      <c r="BU233" s="121">
        <v>3</v>
      </c>
      <c r="BV233" s="158">
        <v>2.6501999999999999</v>
      </c>
      <c r="BW233" s="133">
        <v>27</v>
      </c>
      <c r="BY233" s="113" t="s">
        <v>257</v>
      </c>
      <c r="BZ233" s="106" t="s">
        <v>338</v>
      </c>
      <c r="CA233" s="134">
        <v>1</v>
      </c>
      <c r="CB233" s="15">
        <v>6.7416</v>
      </c>
      <c r="CC233" s="71">
        <v>7.625</v>
      </c>
      <c r="CD233" s="52">
        <f>+CC233-CB233</f>
        <v>0.88339999999999996</v>
      </c>
      <c r="CE233" s="53">
        <v>3</v>
      </c>
      <c r="CF233" s="284">
        <f>+CD233*CE233</f>
        <v>2.6501999999999999</v>
      </c>
      <c r="CG233" s="134">
        <v>27</v>
      </c>
    </row>
    <row r="234" spans="1:85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85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85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85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85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85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85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3:4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3:4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3:4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3:4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3:4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3:4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3:4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3:4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3:4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3:4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3:4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3:4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3:4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3:4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3:4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3:40" x14ac:dyDescent="0.25"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9:40" x14ac:dyDescent="0.25"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9:40" x14ac:dyDescent="0.25"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9:40" x14ac:dyDescent="0.25"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9:40" x14ac:dyDescent="0.25"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9:40" x14ac:dyDescent="0.25"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9:40" x14ac:dyDescent="0.25"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9:40" x14ac:dyDescent="0.25"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9:40" x14ac:dyDescent="0.25"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9:40" x14ac:dyDescent="0.25"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9:40" x14ac:dyDescent="0.25"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9:40" x14ac:dyDescent="0.25"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9:40" x14ac:dyDescent="0.25"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9:40" x14ac:dyDescent="0.25"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9:40" x14ac:dyDescent="0.25"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9:40" x14ac:dyDescent="0.25"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9:40" x14ac:dyDescent="0.25"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9:40" x14ac:dyDescent="0.25"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9:40" x14ac:dyDescent="0.25"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9:40" x14ac:dyDescent="0.25"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9:40" x14ac:dyDescent="0.25"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9:40" x14ac:dyDescent="0.25"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9:40" x14ac:dyDescent="0.25"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9:40" x14ac:dyDescent="0.25"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9:40" x14ac:dyDescent="0.25"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9:40" x14ac:dyDescent="0.25"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9:40" x14ac:dyDescent="0.25"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9:40" x14ac:dyDescent="0.25"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9:40" x14ac:dyDescent="0.25"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9:40" x14ac:dyDescent="0.25"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9:40" x14ac:dyDescent="0.25"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9:40" x14ac:dyDescent="0.25"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9:40" x14ac:dyDescent="0.25"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9:40" x14ac:dyDescent="0.25"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9:40" x14ac:dyDescent="0.25"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9:40" x14ac:dyDescent="0.25"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9:40" x14ac:dyDescent="0.25"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9:40" x14ac:dyDescent="0.25"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9:40" x14ac:dyDescent="0.25"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9:40" x14ac:dyDescent="0.25"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9:40" x14ac:dyDescent="0.25"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9:40" x14ac:dyDescent="0.25"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9:40" x14ac:dyDescent="0.25"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9:40" x14ac:dyDescent="0.25"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9:40" x14ac:dyDescent="0.25"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9:40" x14ac:dyDescent="0.25"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9:40" x14ac:dyDescent="0.25"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9:40" x14ac:dyDescent="0.25"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9:40" x14ac:dyDescent="0.25"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9:40" x14ac:dyDescent="0.25"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9:40" x14ac:dyDescent="0.25"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9:40" x14ac:dyDescent="0.25"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9:40" x14ac:dyDescent="0.25"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9:40" x14ac:dyDescent="0.25"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9:40" x14ac:dyDescent="0.25"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9:40" x14ac:dyDescent="0.25"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9:40" x14ac:dyDescent="0.25"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9:40" x14ac:dyDescent="0.25"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9:40" x14ac:dyDescent="0.25"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9:40" x14ac:dyDescent="0.25"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9:40" x14ac:dyDescent="0.25"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9:40" x14ac:dyDescent="0.25"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9:40" x14ac:dyDescent="0.25"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9:40" x14ac:dyDescent="0.25"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9:40" x14ac:dyDescent="0.25"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9:40" x14ac:dyDescent="0.25"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9:40" x14ac:dyDescent="0.25"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9:40" x14ac:dyDescent="0.25"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9:40" x14ac:dyDescent="0.25"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9:40" x14ac:dyDescent="0.25"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9:40" x14ac:dyDescent="0.25"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9:40" x14ac:dyDescent="0.25"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9:40" x14ac:dyDescent="0.25"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9:40" x14ac:dyDescent="0.25"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9:40" x14ac:dyDescent="0.25"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9:40" x14ac:dyDescent="0.25"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9:40" x14ac:dyDescent="0.25"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9:40" x14ac:dyDescent="0.25"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9:40" x14ac:dyDescent="0.25"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9:40" x14ac:dyDescent="0.25"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9:40" x14ac:dyDescent="0.25"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9:40" x14ac:dyDescent="0.25"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9:40" x14ac:dyDescent="0.25"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9:40" x14ac:dyDescent="0.25"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9:40" x14ac:dyDescent="0.25"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9:40" x14ac:dyDescent="0.25"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9:40" x14ac:dyDescent="0.25"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9:40" x14ac:dyDescent="0.25"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9:40" x14ac:dyDescent="0.25"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9:40" x14ac:dyDescent="0.25"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9:40" x14ac:dyDescent="0.25"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9:40" x14ac:dyDescent="0.25"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9:40" x14ac:dyDescent="0.25"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9:40" x14ac:dyDescent="0.25"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9:40" x14ac:dyDescent="0.25"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9:40" x14ac:dyDescent="0.25"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9:40" x14ac:dyDescent="0.25"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9:40" x14ac:dyDescent="0.25"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9:40" x14ac:dyDescent="0.25"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9:40" x14ac:dyDescent="0.25"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9:40" x14ac:dyDescent="0.25"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9:40" x14ac:dyDescent="0.25"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9:40" x14ac:dyDescent="0.25"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9:40" x14ac:dyDescent="0.25"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9:40" x14ac:dyDescent="0.25"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9:40" x14ac:dyDescent="0.25"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9:40" x14ac:dyDescent="0.25"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9:40" x14ac:dyDescent="0.25"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9:40" x14ac:dyDescent="0.25"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9:40" x14ac:dyDescent="0.25"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9:40" x14ac:dyDescent="0.25"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9:40" x14ac:dyDescent="0.25"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9:40" x14ac:dyDescent="0.25"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9:40" x14ac:dyDescent="0.25"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9:40" x14ac:dyDescent="0.25"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9:40" x14ac:dyDescent="0.25"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9:40" x14ac:dyDescent="0.25"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9:40" x14ac:dyDescent="0.25"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9:40" x14ac:dyDescent="0.25"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9:40" x14ac:dyDescent="0.25"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9:40" x14ac:dyDescent="0.25"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9:40" x14ac:dyDescent="0.25"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9:40" x14ac:dyDescent="0.25"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9:40" x14ac:dyDescent="0.25"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9:40" x14ac:dyDescent="0.25"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9:40" x14ac:dyDescent="0.25"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9:40" x14ac:dyDescent="0.25"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9:40" x14ac:dyDescent="0.25"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9:40" x14ac:dyDescent="0.25"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9:40" x14ac:dyDescent="0.25"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9:40" x14ac:dyDescent="0.25"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9:40" x14ac:dyDescent="0.25"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9:40" x14ac:dyDescent="0.25"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9:40" x14ac:dyDescent="0.25"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9:40" x14ac:dyDescent="0.25"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9:40" x14ac:dyDescent="0.25"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9:40" x14ac:dyDescent="0.25"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9:40" x14ac:dyDescent="0.25"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9:40" x14ac:dyDescent="0.25"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9:40" x14ac:dyDescent="0.25"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9:40" x14ac:dyDescent="0.25"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9:40" x14ac:dyDescent="0.25"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9:40" x14ac:dyDescent="0.25"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9:40" x14ac:dyDescent="0.25"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9:40" x14ac:dyDescent="0.25"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9:40" x14ac:dyDescent="0.25"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9:40" x14ac:dyDescent="0.25"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9:40" x14ac:dyDescent="0.25"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9:40" x14ac:dyDescent="0.25"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9:40" x14ac:dyDescent="0.25"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9:40" x14ac:dyDescent="0.25"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9:40" x14ac:dyDescent="0.25"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9:40" x14ac:dyDescent="0.25"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9:40" x14ac:dyDescent="0.25"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9:40" x14ac:dyDescent="0.25"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9:40" x14ac:dyDescent="0.25"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9:40" x14ac:dyDescent="0.25"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9:40" x14ac:dyDescent="0.25"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9:40" x14ac:dyDescent="0.25"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9:40" x14ac:dyDescent="0.25"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9:40" x14ac:dyDescent="0.25"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9:40" x14ac:dyDescent="0.25"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9:40" x14ac:dyDescent="0.25"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9:40" x14ac:dyDescent="0.25"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9:40" x14ac:dyDescent="0.25"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9:40" x14ac:dyDescent="0.25"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9:40" x14ac:dyDescent="0.25"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9:40" x14ac:dyDescent="0.25"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9:40" x14ac:dyDescent="0.25"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9:40" x14ac:dyDescent="0.25"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9:40" x14ac:dyDescent="0.25"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9:40" x14ac:dyDescent="0.25"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9:40" x14ac:dyDescent="0.25"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9:40" x14ac:dyDescent="0.25"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9:40" x14ac:dyDescent="0.25"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9:40" x14ac:dyDescent="0.25"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9:40" x14ac:dyDescent="0.25"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9:40" x14ac:dyDescent="0.25"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9:40" x14ac:dyDescent="0.25"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9:40" x14ac:dyDescent="0.25"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9:40" x14ac:dyDescent="0.25"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9:40" x14ac:dyDescent="0.25"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9:40" x14ac:dyDescent="0.25"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9:40" x14ac:dyDescent="0.25"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9:40" x14ac:dyDescent="0.25"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9:40" x14ac:dyDescent="0.25"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9:40" x14ac:dyDescent="0.25"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9:40" x14ac:dyDescent="0.25"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9:40" x14ac:dyDescent="0.25"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9:40" x14ac:dyDescent="0.2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9:40" x14ac:dyDescent="0.2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9:40" x14ac:dyDescent="0.25"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9:40" x14ac:dyDescent="0.25"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9:40" x14ac:dyDescent="0.25"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9:40" x14ac:dyDescent="0.25"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9:40" x14ac:dyDescent="0.25"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9:40" x14ac:dyDescent="0.25"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9:40" x14ac:dyDescent="0.25"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9:40" x14ac:dyDescent="0.25"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9:40" x14ac:dyDescent="0.25"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9:40" x14ac:dyDescent="0.25"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9:40" x14ac:dyDescent="0.25"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9:40" x14ac:dyDescent="0.25"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9:40" x14ac:dyDescent="0.25"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9:40" x14ac:dyDescent="0.25"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9:40" x14ac:dyDescent="0.25"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9:40" x14ac:dyDescent="0.25"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9:40" x14ac:dyDescent="0.25"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9:40" x14ac:dyDescent="0.25"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9:40" x14ac:dyDescent="0.25"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9:40" x14ac:dyDescent="0.25"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9:40" x14ac:dyDescent="0.25"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9:40" x14ac:dyDescent="0.25"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9:40" x14ac:dyDescent="0.25"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9:40" x14ac:dyDescent="0.25"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9:40" x14ac:dyDescent="0.25"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9:40" x14ac:dyDescent="0.25"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9:40" x14ac:dyDescent="0.25"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9:40" x14ac:dyDescent="0.25"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9:40" x14ac:dyDescent="0.25"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9:40" x14ac:dyDescent="0.25"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9:40" x14ac:dyDescent="0.25"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9:40" x14ac:dyDescent="0.25"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9:40" x14ac:dyDescent="0.25"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9:40" x14ac:dyDescent="0.25"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9:40" x14ac:dyDescent="0.25"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9:40" x14ac:dyDescent="0.25"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9:40" x14ac:dyDescent="0.25"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9:40" x14ac:dyDescent="0.25"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9:40" x14ac:dyDescent="0.25"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9:40" x14ac:dyDescent="0.25"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9:40" x14ac:dyDescent="0.25"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9:40" x14ac:dyDescent="0.25"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9:40" x14ac:dyDescent="0.25"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9:40" x14ac:dyDescent="0.25"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9:40" x14ac:dyDescent="0.25"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9:40" x14ac:dyDescent="0.25"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9:40" x14ac:dyDescent="0.25"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9:40" x14ac:dyDescent="0.25"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9:40" x14ac:dyDescent="0.25"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9:40" x14ac:dyDescent="0.25"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9:40" x14ac:dyDescent="0.25"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9:40" x14ac:dyDescent="0.25"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9:40" x14ac:dyDescent="0.25"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9:40" x14ac:dyDescent="0.25"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9:40" x14ac:dyDescent="0.25"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9:40" x14ac:dyDescent="0.25"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9:40" x14ac:dyDescent="0.25"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9:40" x14ac:dyDescent="0.25"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9:40" x14ac:dyDescent="0.25"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9:40" x14ac:dyDescent="0.25"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9:40" x14ac:dyDescent="0.25"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9:40" x14ac:dyDescent="0.25"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9:40" x14ac:dyDescent="0.25"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9:40" x14ac:dyDescent="0.25"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9:40" x14ac:dyDescent="0.25"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9:40" x14ac:dyDescent="0.25"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9:40" x14ac:dyDescent="0.25"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9:40" x14ac:dyDescent="0.25"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9:40" x14ac:dyDescent="0.25"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9:40" x14ac:dyDescent="0.25"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9:40" x14ac:dyDescent="0.25"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9:40" x14ac:dyDescent="0.25"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9:40" x14ac:dyDescent="0.25"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9:40" x14ac:dyDescent="0.25"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9:40" x14ac:dyDescent="0.25"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9:40" x14ac:dyDescent="0.25"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9:40" x14ac:dyDescent="0.25"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9:40" x14ac:dyDescent="0.25"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9:40" x14ac:dyDescent="0.25"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9:40" x14ac:dyDescent="0.25"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9:40" x14ac:dyDescent="0.25"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9:40" x14ac:dyDescent="0.25"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9:40" x14ac:dyDescent="0.25"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9:40" x14ac:dyDescent="0.25"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9:40" x14ac:dyDescent="0.25"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9:40" x14ac:dyDescent="0.25"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9:40" x14ac:dyDescent="0.25"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9:40" x14ac:dyDescent="0.25"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9:40" x14ac:dyDescent="0.25"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9:40" x14ac:dyDescent="0.25"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9:40" x14ac:dyDescent="0.25"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9:40" x14ac:dyDescent="0.25"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9:40" x14ac:dyDescent="0.25"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9:40" x14ac:dyDescent="0.25"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9:40" x14ac:dyDescent="0.25"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9:40" x14ac:dyDescent="0.2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9:40" x14ac:dyDescent="0.25"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9:40" x14ac:dyDescent="0.25"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9:40" x14ac:dyDescent="0.25"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9:40" x14ac:dyDescent="0.25"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9:40" x14ac:dyDescent="0.25"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9:40" x14ac:dyDescent="0.25"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9:40" x14ac:dyDescent="0.25"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9:40" x14ac:dyDescent="0.25"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9:40" x14ac:dyDescent="0.25"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9:40" x14ac:dyDescent="0.25"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9:40" x14ac:dyDescent="0.25"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9:40" x14ac:dyDescent="0.25"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9:40" x14ac:dyDescent="0.25"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9:40" x14ac:dyDescent="0.25"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9:40" x14ac:dyDescent="0.25"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9:40" x14ac:dyDescent="0.25"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9:40" x14ac:dyDescent="0.25"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9:40" x14ac:dyDescent="0.25"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9:40" x14ac:dyDescent="0.25"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9:40" x14ac:dyDescent="0.25"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9:40" x14ac:dyDescent="0.25"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9:40" x14ac:dyDescent="0.25"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9:40" x14ac:dyDescent="0.25"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9:40" x14ac:dyDescent="0.25"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9:40" x14ac:dyDescent="0.25"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9:40" x14ac:dyDescent="0.25"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9:40" x14ac:dyDescent="0.25"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9:40" x14ac:dyDescent="0.25"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9:40" x14ac:dyDescent="0.25"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9:40" x14ac:dyDescent="0.25"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9:40" x14ac:dyDescent="0.25"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9:40" x14ac:dyDescent="0.25"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9:40" x14ac:dyDescent="0.25"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9:40" x14ac:dyDescent="0.25"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9:40" x14ac:dyDescent="0.25"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9:40" x14ac:dyDescent="0.25"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9:40" x14ac:dyDescent="0.25"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9:40" x14ac:dyDescent="0.25"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9:40" x14ac:dyDescent="0.25"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9:40" x14ac:dyDescent="0.25"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9:40" x14ac:dyDescent="0.25"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9:40" x14ac:dyDescent="0.25"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9:40" x14ac:dyDescent="0.25"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9:40" x14ac:dyDescent="0.25"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9:40" x14ac:dyDescent="0.25"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9:40" x14ac:dyDescent="0.25"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9:40" x14ac:dyDescent="0.25"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9:40" x14ac:dyDescent="0.25"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9:40" x14ac:dyDescent="0.25"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9:40" x14ac:dyDescent="0.25"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9:40" x14ac:dyDescent="0.25"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9:40" x14ac:dyDescent="0.25"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9:40" x14ac:dyDescent="0.25"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9:40" x14ac:dyDescent="0.25"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9:40" x14ac:dyDescent="0.25"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9:40" x14ac:dyDescent="0.25"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9:40" x14ac:dyDescent="0.25"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9:40" x14ac:dyDescent="0.25"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9:40" x14ac:dyDescent="0.25"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9:40" x14ac:dyDescent="0.25"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9:40" x14ac:dyDescent="0.25"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9:40" x14ac:dyDescent="0.25"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9:40" x14ac:dyDescent="0.25"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9:40" x14ac:dyDescent="0.25"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9:40" x14ac:dyDescent="0.25"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9:40" x14ac:dyDescent="0.25"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9:40" x14ac:dyDescent="0.25"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9:40" x14ac:dyDescent="0.25"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9:40" x14ac:dyDescent="0.25"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9:40" x14ac:dyDescent="0.25"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9:40" x14ac:dyDescent="0.25"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9:40" x14ac:dyDescent="0.25"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9:40" x14ac:dyDescent="0.25"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9:40" x14ac:dyDescent="0.25"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9:40" x14ac:dyDescent="0.25"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9:40" x14ac:dyDescent="0.25"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9:40" x14ac:dyDescent="0.25"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9:40" x14ac:dyDescent="0.25"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9:40" x14ac:dyDescent="0.25"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9:40" x14ac:dyDescent="0.25"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9:40" x14ac:dyDescent="0.25"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9:40" x14ac:dyDescent="0.25"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9:40" x14ac:dyDescent="0.25"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9:40" x14ac:dyDescent="0.25"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9:40" x14ac:dyDescent="0.25"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9:40" x14ac:dyDescent="0.25"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9:40" x14ac:dyDescent="0.25"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9:40" x14ac:dyDescent="0.25"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9:40" x14ac:dyDescent="0.25"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9:40" x14ac:dyDescent="0.25"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9:40" x14ac:dyDescent="0.25"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9:40" x14ac:dyDescent="0.25"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9:40" x14ac:dyDescent="0.25"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9:40" x14ac:dyDescent="0.25"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9:40" x14ac:dyDescent="0.25"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9:40" x14ac:dyDescent="0.25"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9:40" x14ac:dyDescent="0.25"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9:40" x14ac:dyDescent="0.25"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9:40" x14ac:dyDescent="0.25"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9:40" x14ac:dyDescent="0.25"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9:40" x14ac:dyDescent="0.25"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9:40" x14ac:dyDescent="0.25"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9:40" x14ac:dyDescent="0.25"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9:40" x14ac:dyDescent="0.25"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9:40" x14ac:dyDescent="0.25"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9:40" x14ac:dyDescent="0.25"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9:40" x14ac:dyDescent="0.25"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9:40" x14ac:dyDescent="0.25"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9:40" x14ac:dyDescent="0.25"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9:40" x14ac:dyDescent="0.25"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9:40" x14ac:dyDescent="0.25"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9:40" x14ac:dyDescent="0.25"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9:40" x14ac:dyDescent="0.25"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9:40" x14ac:dyDescent="0.25"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9:40" x14ac:dyDescent="0.25"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9:40" x14ac:dyDescent="0.25"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9:40" x14ac:dyDescent="0.25"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9:40" x14ac:dyDescent="0.25"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9:40" x14ac:dyDescent="0.25"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9:40" x14ac:dyDescent="0.25"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9:40" x14ac:dyDescent="0.25"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9:40" x14ac:dyDescent="0.25"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9:40" x14ac:dyDescent="0.25"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9:40" x14ac:dyDescent="0.25"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9:40" x14ac:dyDescent="0.25"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9:40" x14ac:dyDescent="0.25"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9:40" x14ac:dyDescent="0.25"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9:40" x14ac:dyDescent="0.25"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9:40" x14ac:dyDescent="0.25"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9:40" x14ac:dyDescent="0.25"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9:40" x14ac:dyDescent="0.25"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9:40" x14ac:dyDescent="0.25"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9:40" x14ac:dyDescent="0.25"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9:40" x14ac:dyDescent="0.25"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9:40" x14ac:dyDescent="0.25"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9:40" x14ac:dyDescent="0.25"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9:40" x14ac:dyDescent="0.25"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9:40" x14ac:dyDescent="0.25"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9:40" x14ac:dyDescent="0.25"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9:40" x14ac:dyDescent="0.25"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9:40" x14ac:dyDescent="0.25"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9:40" x14ac:dyDescent="0.25"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9:40" x14ac:dyDescent="0.25"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9:40" x14ac:dyDescent="0.25"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9:40" x14ac:dyDescent="0.25"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9:40" x14ac:dyDescent="0.25"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9:40" x14ac:dyDescent="0.25"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9:40" x14ac:dyDescent="0.25"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9:40" x14ac:dyDescent="0.25"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9:40" x14ac:dyDescent="0.25"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9:40" x14ac:dyDescent="0.25"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9:40" x14ac:dyDescent="0.25"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9:40" x14ac:dyDescent="0.25"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9:40" x14ac:dyDescent="0.25"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9:40" x14ac:dyDescent="0.25"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9:40" x14ac:dyDescent="0.25"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9:40" x14ac:dyDescent="0.25"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9:40" x14ac:dyDescent="0.25"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9:40" x14ac:dyDescent="0.25"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9:40" x14ac:dyDescent="0.25"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9:40" x14ac:dyDescent="0.25"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9:40" x14ac:dyDescent="0.25"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9:40" x14ac:dyDescent="0.25"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9:40" x14ac:dyDescent="0.25"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9:40" x14ac:dyDescent="0.25"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9:40" x14ac:dyDescent="0.25"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9:40" x14ac:dyDescent="0.25"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9:40" x14ac:dyDescent="0.25"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9:40" x14ac:dyDescent="0.25"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9:40" x14ac:dyDescent="0.25"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9:40" x14ac:dyDescent="0.25"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9:40" x14ac:dyDescent="0.25"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9:40" x14ac:dyDescent="0.25"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9:40" x14ac:dyDescent="0.25"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9:40" x14ac:dyDescent="0.25"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9:40" x14ac:dyDescent="0.25"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9:40" x14ac:dyDescent="0.25"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9:40" x14ac:dyDescent="0.25"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9:40" x14ac:dyDescent="0.25"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9:40" x14ac:dyDescent="0.25"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9:40" x14ac:dyDescent="0.25"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9:40" x14ac:dyDescent="0.25"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9:40" x14ac:dyDescent="0.25"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9:40" x14ac:dyDescent="0.25"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9:40" x14ac:dyDescent="0.25"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9:40" x14ac:dyDescent="0.25"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9:40" x14ac:dyDescent="0.25"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9:40" x14ac:dyDescent="0.25"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9:40" x14ac:dyDescent="0.25"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9:40" x14ac:dyDescent="0.25"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9:40" x14ac:dyDescent="0.25"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9:40" x14ac:dyDescent="0.25"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9:40" x14ac:dyDescent="0.25"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9:40" x14ac:dyDescent="0.25"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9:40" x14ac:dyDescent="0.25"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9:40" x14ac:dyDescent="0.25"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9:40" x14ac:dyDescent="0.25"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9:40" x14ac:dyDescent="0.25"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9:40" x14ac:dyDescent="0.25"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9:40" x14ac:dyDescent="0.25"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9:40" x14ac:dyDescent="0.25"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9:40" x14ac:dyDescent="0.25"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9:40" x14ac:dyDescent="0.25"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9:40" x14ac:dyDescent="0.25"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9:40" x14ac:dyDescent="0.25"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9:40" x14ac:dyDescent="0.25"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9:40" x14ac:dyDescent="0.25"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9:40" x14ac:dyDescent="0.25"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9:40" x14ac:dyDescent="0.25"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9:40" x14ac:dyDescent="0.25"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9:40" x14ac:dyDescent="0.25"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9:40" x14ac:dyDescent="0.25"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9:40" x14ac:dyDescent="0.25"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9:40" x14ac:dyDescent="0.25"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9:40" x14ac:dyDescent="0.25"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9:40" x14ac:dyDescent="0.25"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9:40" x14ac:dyDescent="0.25"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9:40" x14ac:dyDescent="0.25"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9:40" x14ac:dyDescent="0.25"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9:40" x14ac:dyDescent="0.25"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9:40" x14ac:dyDescent="0.25"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9:40" x14ac:dyDescent="0.25"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9:40" x14ac:dyDescent="0.25"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9:40" x14ac:dyDescent="0.25"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9:40" x14ac:dyDescent="0.25"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9:40" x14ac:dyDescent="0.25"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9:40" x14ac:dyDescent="0.25"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9:40" x14ac:dyDescent="0.25"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9:40" x14ac:dyDescent="0.25"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9:40" x14ac:dyDescent="0.25"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9:40" x14ac:dyDescent="0.25"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9:40" x14ac:dyDescent="0.25"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9:40" x14ac:dyDescent="0.25"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9:40" x14ac:dyDescent="0.25"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9:40" x14ac:dyDescent="0.25"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9:40" x14ac:dyDescent="0.25"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9:40" x14ac:dyDescent="0.25"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9:40" x14ac:dyDescent="0.25"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9:40" x14ac:dyDescent="0.25"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9:40" x14ac:dyDescent="0.25"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9:40" x14ac:dyDescent="0.25"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9:40" x14ac:dyDescent="0.25"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9:40" x14ac:dyDescent="0.25"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9:40" x14ac:dyDescent="0.25"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9:40" x14ac:dyDescent="0.25"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9:40" x14ac:dyDescent="0.25"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9:40" x14ac:dyDescent="0.25"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9:40" x14ac:dyDescent="0.25"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9:40" x14ac:dyDescent="0.25"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9:40" x14ac:dyDescent="0.25"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9:40" x14ac:dyDescent="0.25"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9:40" x14ac:dyDescent="0.25"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9:40" x14ac:dyDescent="0.25"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9:40" x14ac:dyDescent="0.25"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9:40" x14ac:dyDescent="0.25"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9:40" x14ac:dyDescent="0.25"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9:40" x14ac:dyDescent="0.25"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9:40" x14ac:dyDescent="0.25"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9:40" x14ac:dyDescent="0.25"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9:40" x14ac:dyDescent="0.25"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9:40" x14ac:dyDescent="0.25"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9:40" x14ac:dyDescent="0.25"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9:40" x14ac:dyDescent="0.25"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9:40" x14ac:dyDescent="0.25"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9:40" x14ac:dyDescent="0.25"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9:40" x14ac:dyDescent="0.25"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9:40" x14ac:dyDescent="0.25"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9:40" x14ac:dyDescent="0.25"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9:40" x14ac:dyDescent="0.25"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9:40" x14ac:dyDescent="0.25"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9:40" x14ac:dyDescent="0.25"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9:40" x14ac:dyDescent="0.25"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9:40" x14ac:dyDescent="0.25"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9:40" x14ac:dyDescent="0.25"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9:40" x14ac:dyDescent="0.25"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9:40" x14ac:dyDescent="0.25"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9:40" x14ac:dyDescent="0.25"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9:40" x14ac:dyDescent="0.25"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9:40" x14ac:dyDescent="0.25"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9:40" x14ac:dyDescent="0.25"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9:40" x14ac:dyDescent="0.25"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9:40" x14ac:dyDescent="0.25"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9:40" x14ac:dyDescent="0.25"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9:40" x14ac:dyDescent="0.25"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9:40" x14ac:dyDescent="0.25"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9:40" x14ac:dyDescent="0.25"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9:40" x14ac:dyDescent="0.25"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9:40" x14ac:dyDescent="0.25"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9:40" x14ac:dyDescent="0.25"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9:40" x14ac:dyDescent="0.25"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9:40" x14ac:dyDescent="0.25"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9:40" x14ac:dyDescent="0.25"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9:40" x14ac:dyDescent="0.25"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9:40" x14ac:dyDescent="0.25"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9:40" x14ac:dyDescent="0.25"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9:40" x14ac:dyDescent="0.25"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9:40" x14ac:dyDescent="0.25"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9:40" x14ac:dyDescent="0.25"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9:40" x14ac:dyDescent="0.25"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9:40" x14ac:dyDescent="0.25"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9:40" x14ac:dyDescent="0.25"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9:40" x14ac:dyDescent="0.25"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9:40" x14ac:dyDescent="0.25"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9:40" x14ac:dyDescent="0.25"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9:40" x14ac:dyDescent="0.25"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9:40" x14ac:dyDescent="0.25"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9:40" x14ac:dyDescent="0.25"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9:40" x14ac:dyDescent="0.25"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9:40" x14ac:dyDescent="0.25"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9:40" x14ac:dyDescent="0.25"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9:40" x14ac:dyDescent="0.25"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9:40" x14ac:dyDescent="0.25"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9:40" x14ac:dyDescent="0.25"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9:40" x14ac:dyDescent="0.25"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9:40" x14ac:dyDescent="0.25"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9:40" x14ac:dyDescent="0.25"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9:40" x14ac:dyDescent="0.25"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9:40" x14ac:dyDescent="0.25"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9:40" x14ac:dyDescent="0.25"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9:40" x14ac:dyDescent="0.25"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9:40" x14ac:dyDescent="0.25"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9:40" x14ac:dyDescent="0.25"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9:40" x14ac:dyDescent="0.25"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9:40" x14ac:dyDescent="0.25"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9:40" x14ac:dyDescent="0.25"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9:40" x14ac:dyDescent="0.25"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9:40" x14ac:dyDescent="0.25"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9:40" x14ac:dyDescent="0.25"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9:40" x14ac:dyDescent="0.25"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9:40" x14ac:dyDescent="0.25"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9:40" x14ac:dyDescent="0.25"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9:40" x14ac:dyDescent="0.25"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9:40" x14ac:dyDescent="0.25"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9:40" x14ac:dyDescent="0.25"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9:40" x14ac:dyDescent="0.25"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9:40" x14ac:dyDescent="0.25"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9:40" x14ac:dyDescent="0.25"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9:40" x14ac:dyDescent="0.25"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9:40" x14ac:dyDescent="0.25"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9:40" x14ac:dyDescent="0.25"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9:40" x14ac:dyDescent="0.25"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9:40" x14ac:dyDescent="0.25"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9:40" x14ac:dyDescent="0.25"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9:40" x14ac:dyDescent="0.25"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9:40" x14ac:dyDescent="0.25"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9:40" x14ac:dyDescent="0.25"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9:40" x14ac:dyDescent="0.25"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9:40" x14ac:dyDescent="0.25"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9:40" x14ac:dyDescent="0.25"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9:40" x14ac:dyDescent="0.25"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9:40" x14ac:dyDescent="0.25"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9:40" x14ac:dyDescent="0.25"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9:40" x14ac:dyDescent="0.25"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9:40" x14ac:dyDescent="0.25"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9:40" x14ac:dyDescent="0.25"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9:40" x14ac:dyDescent="0.25"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9:40" x14ac:dyDescent="0.25"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9:40" x14ac:dyDescent="0.25"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9:40" x14ac:dyDescent="0.25"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9:40" x14ac:dyDescent="0.25"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9:40" x14ac:dyDescent="0.25"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9:40" x14ac:dyDescent="0.25"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9:40" x14ac:dyDescent="0.25"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9:40" x14ac:dyDescent="0.25"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9:40" x14ac:dyDescent="0.25"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9:40" x14ac:dyDescent="0.25"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9:40" x14ac:dyDescent="0.25"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9:40" x14ac:dyDescent="0.25"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9:40" x14ac:dyDescent="0.25"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9:40" x14ac:dyDescent="0.25"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9:40" x14ac:dyDescent="0.25"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9:40" x14ac:dyDescent="0.25"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9:40" x14ac:dyDescent="0.25"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9:40" x14ac:dyDescent="0.25"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9:40" x14ac:dyDescent="0.25"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9:40" x14ac:dyDescent="0.25"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9:40" x14ac:dyDescent="0.25"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9:40" x14ac:dyDescent="0.25"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9:40" x14ac:dyDescent="0.25"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9:40" x14ac:dyDescent="0.25"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9:40" x14ac:dyDescent="0.25"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9:40" x14ac:dyDescent="0.25"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9:40" x14ac:dyDescent="0.25"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9:40" x14ac:dyDescent="0.25"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9:40" x14ac:dyDescent="0.25"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9:40" x14ac:dyDescent="0.25"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9:40" x14ac:dyDescent="0.25"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9:40" x14ac:dyDescent="0.25"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9:40" x14ac:dyDescent="0.25"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9:40" x14ac:dyDescent="0.25"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9:40" x14ac:dyDescent="0.25"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9:40" x14ac:dyDescent="0.25"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9:40" x14ac:dyDescent="0.25"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9:40" x14ac:dyDescent="0.25"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9:40" x14ac:dyDescent="0.25"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9:40" x14ac:dyDescent="0.25"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9:40" x14ac:dyDescent="0.25"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9:40" x14ac:dyDescent="0.25"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9:40" x14ac:dyDescent="0.25"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9:40" x14ac:dyDescent="0.25"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9:40" x14ac:dyDescent="0.25"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9:40" x14ac:dyDescent="0.25"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9:40" x14ac:dyDescent="0.25"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9:40" x14ac:dyDescent="0.25"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9:40" x14ac:dyDescent="0.25"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9:40" x14ac:dyDescent="0.25"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9:40" x14ac:dyDescent="0.25"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9:40" x14ac:dyDescent="0.25"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9:40" x14ac:dyDescent="0.25"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9:40" x14ac:dyDescent="0.25"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9:40" x14ac:dyDescent="0.25"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9:40" x14ac:dyDescent="0.25"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9:40" x14ac:dyDescent="0.25"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9:40" x14ac:dyDescent="0.25"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9:40" x14ac:dyDescent="0.25"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9:40" x14ac:dyDescent="0.25"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9:40" x14ac:dyDescent="0.25"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9:40" x14ac:dyDescent="0.25"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9:40" x14ac:dyDescent="0.25"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9:40" x14ac:dyDescent="0.25"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9:40" x14ac:dyDescent="0.25"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9:40" x14ac:dyDescent="0.25"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9:40" x14ac:dyDescent="0.25"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9:40" x14ac:dyDescent="0.25"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9:40" x14ac:dyDescent="0.25"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9:40" x14ac:dyDescent="0.25"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9:40" x14ac:dyDescent="0.25"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9:40" x14ac:dyDescent="0.25"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9:40" x14ac:dyDescent="0.25"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9:40" x14ac:dyDescent="0.25"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9:40" x14ac:dyDescent="0.25"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9:40" x14ac:dyDescent="0.25"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9:40" x14ac:dyDescent="0.25"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9:40" x14ac:dyDescent="0.25"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9:40" x14ac:dyDescent="0.25"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9:40" x14ac:dyDescent="0.25"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9:40" x14ac:dyDescent="0.25"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9:40" x14ac:dyDescent="0.25"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9:40" x14ac:dyDescent="0.25"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9:40" x14ac:dyDescent="0.25"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9:40" x14ac:dyDescent="0.25"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9:40" x14ac:dyDescent="0.25"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9:40" x14ac:dyDescent="0.25"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9:40" x14ac:dyDescent="0.25"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9:40" x14ac:dyDescent="0.25"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9:40" x14ac:dyDescent="0.25"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9:40" x14ac:dyDescent="0.25"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9:40" x14ac:dyDescent="0.25"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9:40" x14ac:dyDescent="0.25"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9:40" x14ac:dyDescent="0.25"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9:40" x14ac:dyDescent="0.25"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9:40" x14ac:dyDescent="0.25"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9:40" x14ac:dyDescent="0.25"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9:40" x14ac:dyDescent="0.25"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9:40" x14ac:dyDescent="0.25"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9:40" x14ac:dyDescent="0.25"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9:40" x14ac:dyDescent="0.25"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9:40" x14ac:dyDescent="0.25"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9:40" x14ac:dyDescent="0.25"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9:40" x14ac:dyDescent="0.25"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9:40" x14ac:dyDescent="0.25"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9:40" x14ac:dyDescent="0.25"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9:40" x14ac:dyDescent="0.25"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9:40" x14ac:dyDescent="0.25"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Q241"/>
  <sheetViews>
    <sheetView topLeftCell="BU1" workbookViewId="0">
      <selection activeCell="CB125" sqref="CB125"/>
    </sheetView>
  </sheetViews>
  <sheetFormatPr defaultRowHeight="15" x14ac:dyDescent="0.25"/>
  <cols>
    <col min="20" max="23" width="9.140625" style="89"/>
    <col min="24" max="24" width="9.140625" style="1"/>
    <col min="47" max="47" width="9.42578125" bestFit="1" customWidth="1"/>
  </cols>
  <sheetData>
    <row r="1" spans="1:95" ht="15.75" thickBot="1" x14ac:dyDescent="0.3">
      <c r="A1" s="89" t="s">
        <v>375</v>
      </c>
      <c r="B1" s="89"/>
      <c r="C1" s="89"/>
      <c r="D1" s="89"/>
      <c r="E1" s="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89" t="s">
        <v>391</v>
      </c>
      <c r="Z1" s="89"/>
      <c r="AA1" s="89"/>
      <c r="AB1" s="89"/>
      <c r="AC1" s="8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W1" s="89" t="s">
        <v>416</v>
      </c>
      <c r="AX1" s="89"/>
      <c r="AY1" s="89"/>
      <c r="AZ1" s="89"/>
      <c r="BA1" s="89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U1" s="89" t="s">
        <v>422</v>
      </c>
      <c r="BV1" s="89"/>
      <c r="BW1" s="89"/>
      <c r="BX1" s="89"/>
      <c r="BY1" s="89"/>
      <c r="BZ1" s="1"/>
      <c r="CA1" s="1"/>
      <c r="CB1" s="1"/>
      <c r="CC1" s="1"/>
      <c r="CD1" s="89"/>
      <c r="CE1" s="89"/>
      <c r="CF1" s="89"/>
      <c r="CG1" s="89"/>
      <c r="CH1" s="89"/>
      <c r="CI1" s="89"/>
      <c r="CJ1" s="1"/>
      <c r="CK1" s="1"/>
      <c r="CL1" s="1"/>
      <c r="CM1" s="1"/>
      <c r="CN1" s="1"/>
      <c r="CO1" s="1"/>
      <c r="CP1" s="1"/>
      <c r="CQ1" s="1"/>
    </row>
    <row r="2" spans="1:95" x14ac:dyDescent="0.25">
      <c r="A2" s="89" t="s">
        <v>376</v>
      </c>
      <c r="B2" s="89"/>
      <c r="C2" s="92" t="s">
        <v>3</v>
      </c>
      <c r="D2" s="93" t="s">
        <v>2</v>
      </c>
      <c r="E2" s="94" t="s">
        <v>4</v>
      </c>
      <c r="F2" s="1"/>
      <c r="G2" s="1"/>
      <c r="H2" s="1"/>
      <c r="I2" s="1" t="s">
        <v>272</v>
      </c>
      <c r="J2" s="1" t="s">
        <v>272</v>
      </c>
      <c r="K2" s="1" t="s">
        <v>275</v>
      </c>
      <c r="L2" s="1" t="s">
        <v>277</v>
      </c>
      <c r="M2" s="1" t="s">
        <v>280</v>
      </c>
      <c r="N2" s="1" t="s">
        <v>277</v>
      </c>
      <c r="O2" s="1" t="s">
        <v>283</v>
      </c>
      <c r="P2" s="1" t="s">
        <v>285</v>
      </c>
      <c r="Q2" s="1" t="s">
        <v>312</v>
      </c>
      <c r="R2" s="1" t="s">
        <v>313</v>
      </c>
      <c r="S2" s="1"/>
      <c r="T2" s="2"/>
      <c r="U2" s="2"/>
      <c r="V2" s="91"/>
      <c r="W2" s="91"/>
      <c r="X2" s="274"/>
      <c r="Y2" s="89" t="s">
        <v>390</v>
      </c>
      <c r="Z2" s="89"/>
      <c r="AA2" s="92" t="s">
        <v>3</v>
      </c>
      <c r="AB2" s="93" t="s">
        <v>2</v>
      </c>
      <c r="AC2" s="94" t="s">
        <v>4</v>
      </c>
      <c r="AD2" s="1"/>
      <c r="AE2" s="1"/>
      <c r="AF2" s="1"/>
      <c r="AG2" s="1" t="s">
        <v>272</v>
      </c>
      <c r="AH2" s="1" t="s">
        <v>272</v>
      </c>
      <c r="AI2" s="1" t="s">
        <v>275</v>
      </c>
      <c r="AJ2" s="1" t="s">
        <v>277</v>
      </c>
      <c r="AK2" s="1" t="s">
        <v>280</v>
      </c>
      <c r="AL2" s="1" t="s">
        <v>277</v>
      </c>
      <c r="AM2" s="1" t="s">
        <v>283</v>
      </c>
      <c r="AN2" s="1" t="s">
        <v>285</v>
      </c>
      <c r="AO2" s="1" t="s">
        <v>312</v>
      </c>
      <c r="AP2" s="1" t="s">
        <v>313</v>
      </c>
      <c r="AQ2" s="1"/>
      <c r="AR2" s="2"/>
      <c r="AS2" s="2"/>
      <c r="AT2" s="91"/>
      <c r="AU2" s="91"/>
      <c r="AW2" s="89" t="s">
        <v>417</v>
      </c>
      <c r="AX2" s="89"/>
      <c r="AY2" s="92" t="s">
        <v>3</v>
      </c>
      <c r="AZ2" s="93" t="s">
        <v>2</v>
      </c>
      <c r="BA2" s="94" t="s">
        <v>4</v>
      </c>
      <c r="BB2" s="1"/>
      <c r="BC2" s="1"/>
      <c r="BD2" s="1"/>
      <c r="BE2" s="1" t="s">
        <v>272</v>
      </c>
      <c r="BF2" s="1" t="s">
        <v>272</v>
      </c>
      <c r="BG2" s="1" t="s">
        <v>275</v>
      </c>
      <c r="BH2" s="1" t="s">
        <v>277</v>
      </c>
      <c r="BI2" s="1" t="s">
        <v>280</v>
      </c>
      <c r="BJ2" s="1" t="s">
        <v>277</v>
      </c>
      <c r="BK2" s="1" t="s">
        <v>283</v>
      </c>
      <c r="BL2" s="1" t="s">
        <v>285</v>
      </c>
      <c r="BM2" s="1" t="s">
        <v>312</v>
      </c>
      <c r="BN2" s="1" t="s">
        <v>313</v>
      </c>
      <c r="BO2" s="1"/>
      <c r="BP2" s="2"/>
      <c r="BQ2" s="2"/>
      <c r="BR2" s="91"/>
      <c r="BS2" s="91"/>
      <c r="BU2" s="89" t="s">
        <v>423</v>
      </c>
      <c r="BV2" s="89"/>
      <c r="BW2" s="90" t="s">
        <v>3</v>
      </c>
      <c r="BX2" s="302" t="s">
        <v>2</v>
      </c>
      <c r="BY2" s="303" t="s">
        <v>4</v>
      </c>
      <c r="BZ2" s="304"/>
      <c r="CA2" s="2"/>
      <c r="CB2" s="2"/>
      <c r="CC2" s="2" t="s">
        <v>272</v>
      </c>
      <c r="CD2" s="2" t="s">
        <v>272</v>
      </c>
      <c r="CE2" s="2" t="s">
        <v>275</v>
      </c>
      <c r="CF2" s="2" t="s">
        <v>277</v>
      </c>
      <c r="CG2" s="195" t="s">
        <v>280</v>
      </c>
      <c r="CH2" s="173" t="s">
        <v>277</v>
      </c>
      <c r="CI2" s="173" t="s">
        <v>283</v>
      </c>
      <c r="CJ2" s="173" t="s">
        <v>285</v>
      </c>
      <c r="CK2" s="173" t="s">
        <v>312</v>
      </c>
      <c r="CL2" s="173" t="s">
        <v>313</v>
      </c>
      <c r="CM2" s="304"/>
      <c r="CN2" s="2"/>
      <c r="CO2" s="2"/>
      <c r="CP2" s="91"/>
      <c r="CQ2" s="302"/>
    </row>
    <row r="3" spans="1:95" x14ac:dyDescent="0.25">
      <c r="A3" s="89" t="s">
        <v>377</v>
      </c>
      <c r="B3" s="89"/>
      <c r="C3" s="96"/>
      <c r="D3" s="97" t="s">
        <v>7</v>
      </c>
      <c r="E3" s="98" t="s">
        <v>3</v>
      </c>
      <c r="F3" s="1"/>
      <c r="G3" s="1"/>
      <c r="H3" s="1"/>
      <c r="I3" s="1" t="s">
        <v>273</v>
      </c>
      <c r="J3" s="1" t="s">
        <v>273</v>
      </c>
      <c r="K3" s="1" t="s">
        <v>276</v>
      </c>
      <c r="L3" s="1" t="s">
        <v>278</v>
      </c>
      <c r="M3" s="1" t="s">
        <v>281</v>
      </c>
      <c r="N3" s="1" t="s">
        <v>282</v>
      </c>
      <c r="O3" s="1" t="s">
        <v>284</v>
      </c>
      <c r="P3" s="1" t="s">
        <v>286</v>
      </c>
      <c r="Q3" s="1" t="s">
        <v>284</v>
      </c>
      <c r="R3" s="1" t="s">
        <v>286</v>
      </c>
      <c r="S3" s="1"/>
      <c r="T3" s="4" t="s">
        <v>287</v>
      </c>
      <c r="U3" s="4" t="s">
        <v>289</v>
      </c>
      <c r="V3" s="3" t="s">
        <v>291</v>
      </c>
      <c r="W3" s="3" t="s">
        <v>294</v>
      </c>
      <c r="X3" s="274"/>
      <c r="Y3" s="89"/>
      <c r="Z3" s="89"/>
      <c r="AA3" s="96"/>
      <c r="AB3" s="97" t="s">
        <v>7</v>
      </c>
      <c r="AC3" s="98" t="s">
        <v>3</v>
      </c>
      <c r="AD3" s="1"/>
      <c r="AE3" s="1"/>
      <c r="AF3" s="1"/>
      <c r="AG3" s="1" t="s">
        <v>273</v>
      </c>
      <c r="AH3" s="1" t="s">
        <v>273</v>
      </c>
      <c r="AI3" s="1" t="s">
        <v>276</v>
      </c>
      <c r="AJ3" s="1" t="s">
        <v>278</v>
      </c>
      <c r="AK3" s="1" t="s">
        <v>281</v>
      </c>
      <c r="AL3" s="1" t="s">
        <v>282</v>
      </c>
      <c r="AM3" s="1" t="s">
        <v>284</v>
      </c>
      <c r="AN3" s="1" t="s">
        <v>286</v>
      </c>
      <c r="AO3" s="1" t="s">
        <v>284</v>
      </c>
      <c r="AP3" s="1" t="s">
        <v>286</v>
      </c>
      <c r="AQ3" s="1"/>
      <c r="AR3" s="4" t="s">
        <v>287</v>
      </c>
      <c r="AS3" s="4" t="s">
        <v>289</v>
      </c>
      <c r="AT3" s="3" t="s">
        <v>291</v>
      </c>
      <c r="AU3" s="3" t="s">
        <v>294</v>
      </c>
      <c r="AW3" s="89"/>
      <c r="AX3" s="89"/>
      <c r="AY3" s="96"/>
      <c r="AZ3" s="97" t="s">
        <v>7</v>
      </c>
      <c r="BA3" s="98" t="s">
        <v>3</v>
      </c>
      <c r="BB3" s="1"/>
      <c r="BC3" s="1"/>
      <c r="BD3" s="1"/>
      <c r="BE3" s="1" t="s">
        <v>273</v>
      </c>
      <c r="BF3" s="1" t="s">
        <v>273</v>
      </c>
      <c r="BG3" s="1" t="s">
        <v>276</v>
      </c>
      <c r="BH3" s="1" t="s">
        <v>278</v>
      </c>
      <c r="BI3" s="1" t="s">
        <v>281</v>
      </c>
      <c r="BJ3" s="1" t="s">
        <v>282</v>
      </c>
      <c r="BK3" s="1" t="s">
        <v>284</v>
      </c>
      <c r="BL3" s="1" t="s">
        <v>286</v>
      </c>
      <c r="BM3" s="1" t="s">
        <v>284</v>
      </c>
      <c r="BN3" s="1" t="s">
        <v>286</v>
      </c>
      <c r="BO3" s="1"/>
      <c r="BP3" s="4" t="s">
        <v>287</v>
      </c>
      <c r="BQ3" s="4" t="s">
        <v>289</v>
      </c>
      <c r="BR3" s="3" t="s">
        <v>291</v>
      </c>
      <c r="BS3" s="3" t="s">
        <v>294</v>
      </c>
      <c r="BU3" s="89" t="s">
        <v>424</v>
      </c>
      <c r="BV3" s="89"/>
      <c r="BW3" s="95"/>
      <c r="BX3" s="96" t="s">
        <v>7</v>
      </c>
      <c r="BY3" s="98" t="s">
        <v>3</v>
      </c>
      <c r="BZ3" s="274"/>
      <c r="CA3" s="3"/>
      <c r="CB3" s="3"/>
      <c r="CC3" s="3" t="s">
        <v>273</v>
      </c>
      <c r="CD3" s="3" t="s">
        <v>273</v>
      </c>
      <c r="CE3" s="3" t="s">
        <v>276</v>
      </c>
      <c r="CF3" s="3" t="s">
        <v>278</v>
      </c>
      <c r="CG3" s="68" t="s">
        <v>281</v>
      </c>
      <c r="CH3" s="69" t="s">
        <v>282</v>
      </c>
      <c r="CI3" s="69" t="s">
        <v>284</v>
      </c>
      <c r="CJ3" s="69" t="s">
        <v>286</v>
      </c>
      <c r="CK3" s="69" t="s">
        <v>284</v>
      </c>
      <c r="CL3" s="69" t="s">
        <v>286</v>
      </c>
      <c r="CM3" s="274"/>
      <c r="CN3" s="4" t="s">
        <v>287</v>
      </c>
      <c r="CO3" s="4" t="s">
        <v>289</v>
      </c>
      <c r="CP3" s="3" t="s">
        <v>291</v>
      </c>
      <c r="CQ3" s="68" t="s">
        <v>294</v>
      </c>
    </row>
    <row r="4" spans="1:95" x14ac:dyDescent="0.25">
      <c r="A4" s="89"/>
      <c r="B4" s="89"/>
      <c r="C4" s="96"/>
      <c r="D4" s="97" t="s">
        <v>8</v>
      </c>
      <c r="E4" s="99" t="s">
        <v>9</v>
      </c>
      <c r="F4" s="1"/>
      <c r="G4" s="1"/>
      <c r="H4" s="1"/>
      <c r="I4" s="1" t="s">
        <v>263</v>
      </c>
      <c r="J4" s="1" t="s">
        <v>274</v>
      </c>
      <c r="K4" s="1" t="s">
        <v>6</v>
      </c>
      <c r="L4" s="1" t="s">
        <v>279</v>
      </c>
      <c r="M4" s="1" t="s">
        <v>279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/>
      <c r="T4" s="4" t="s">
        <v>288</v>
      </c>
      <c r="U4" s="4" t="s">
        <v>288</v>
      </c>
      <c r="V4" s="4" t="s">
        <v>292</v>
      </c>
      <c r="W4" s="3" t="s">
        <v>295</v>
      </c>
      <c r="X4" s="274"/>
      <c r="Y4" s="89"/>
      <c r="Z4" s="89"/>
      <c r="AA4" s="96"/>
      <c r="AB4" s="97" t="s">
        <v>8</v>
      </c>
      <c r="AC4" s="99" t="s">
        <v>9</v>
      </c>
      <c r="AD4" s="1"/>
      <c r="AE4" s="1"/>
      <c r="AF4" s="1"/>
      <c r="AG4" s="1" t="s">
        <v>263</v>
      </c>
      <c r="AH4" s="1" t="s">
        <v>274</v>
      </c>
      <c r="AI4" s="1" t="s">
        <v>6</v>
      </c>
      <c r="AJ4" s="1" t="s">
        <v>279</v>
      </c>
      <c r="AK4" s="1" t="s">
        <v>279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/>
      <c r="AR4" s="4" t="s">
        <v>288</v>
      </c>
      <c r="AS4" s="4" t="s">
        <v>288</v>
      </c>
      <c r="AT4" s="4" t="s">
        <v>292</v>
      </c>
      <c r="AU4" s="3" t="s">
        <v>295</v>
      </c>
      <c r="AW4" s="89"/>
      <c r="AX4" s="89"/>
      <c r="AY4" s="96"/>
      <c r="AZ4" s="97" t="s">
        <v>8</v>
      </c>
      <c r="BA4" s="99" t="s">
        <v>9</v>
      </c>
      <c r="BB4" s="1"/>
      <c r="BC4" s="1"/>
      <c r="BD4" s="1"/>
      <c r="BE4" s="1" t="s">
        <v>263</v>
      </c>
      <c r="BF4" s="1" t="s">
        <v>274</v>
      </c>
      <c r="BG4" s="1" t="s">
        <v>6</v>
      </c>
      <c r="BH4" s="1" t="s">
        <v>279</v>
      </c>
      <c r="BI4" s="1" t="s">
        <v>279</v>
      </c>
      <c r="BJ4" s="1" t="s">
        <v>6</v>
      </c>
      <c r="BK4" s="1" t="s">
        <v>6</v>
      </c>
      <c r="BL4" s="1" t="s">
        <v>6</v>
      </c>
      <c r="BM4" s="1" t="s">
        <v>6</v>
      </c>
      <c r="BN4" s="1" t="s">
        <v>6</v>
      </c>
      <c r="BO4" s="1"/>
      <c r="BP4" s="4" t="s">
        <v>288</v>
      </c>
      <c r="BQ4" s="4" t="s">
        <v>288</v>
      </c>
      <c r="BR4" s="4" t="s">
        <v>292</v>
      </c>
      <c r="BS4" s="3" t="s">
        <v>295</v>
      </c>
      <c r="BU4" s="89"/>
      <c r="BV4" s="89"/>
      <c r="BW4" s="95"/>
      <c r="BX4" s="96" t="s">
        <v>8</v>
      </c>
      <c r="BY4" s="99" t="s">
        <v>9</v>
      </c>
      <c r="BZ4" s="274"/>
      <c r="CA4" s="3"/>
      <c r="CB4" s="3"/>
      <c r="CC4" s="3" t="s">
        <v>263</v>
      </c>
      <c r="CD4" s="3" t="s">
        <v>274</v>
      </c>
      <c r="CE4" s="3" t="s">
        <v>6</v>
      </c>
      <c r="CF4" s="3" t="s">
        <v>279</v>
      </c>
      <c r="CG4" s="68" t="s">
        <v>279</v>
      </c>
      <c r="CH4" s="69" t="s">
        <v>6</v>
      </c>
      <c r="CI4" s="69" t="s">
        <v>6</v>
      </c>
      <c r="CJ4" s="69" t="s">
        <v>6</v>
      </c>
      <c r="CK4" s="69" t="s">
        <v>6</v>
      </c>
      <c r="CL4" s="69" t="s">
        <v>6</v>
      </c>
      <c r="CM4" s="274"/>
      <c r="CN4" s="4" t="s">
        <v>288</v>
      </c>
      <c r="CO4" s="4" t="s">
        <v>288</v>
      </c>
      <c r="CP4" s="4" t="s">
        <v>292</v>
      </c>
      <c r="CQ4" s="68" t="s">
        <v>295</v>
      </c>
    </row>
    <row r="5" spans="1:95" ht="15.75" thickBot="1" x14ac:dyDescent="0.3">
      <c r="A5" s="89"/>
      <c r="B5" s="89"/>
      <c r="C5" s="101" t="s">
        <v>12</v>
      </c>
      <c r="D5" s="102" t="s">
        <v>13</v>
      </c>
      <c r="E5" s="102" t="s">
        <v>14</v>
      </c>
      <c r="F5" s="58" t="s">
        <v>258</v>
      </c>
      <c r="G5" s="58" t="s">
        <v>258</v>
      </c>
      <c r="H5" s="58" t="s">
        <v>261</v>
      </c>
      <c r="I5" s="58">
        <v>0</v>
      </c>
      <c r="J5" s="58">
        <v>0</v>
      </c>
      <c r="K5" s="58">
        <v>1</v>
      </c>
      <c r="L5" s="58">
        <v>-1</v>
      </c>
      <c r="M5" s="58">
        <v>2</v>
      </c>
      <c r="N5" s="58">
        <v>-2</v>
      </c>
      <c r="O5" s="58">
        <v>3</v>
      </c>
      <c r="P5" s="58">
        <v>-3</v>
      </c>
      <c r="Q5" s="58">
        <v>4</v>
      </c>
      <c r="R5" s="58">
        <v>-4</v>
      </c>
      <c r="S5" s="30"/>
      <c r="T5" s="4" t="s">
        <v>290</v>
      </c>
      <c r="U5" s="4" t="s">
        <v>290</v>
      </c>
      <c r="V5" s="4" t="s">
        <v>293</v>
      </c>
      <c r="W5" s="4" t="s">
        <v>386</v>
      </c>
      <c r="X5" s="30"/>
      <c r="Y5" s="89"/>
      <c r="Z5" s="89"/>
      <c r="AA5" s="101" t="s">
        <v>12</v>
      </c>
      <c r="AB5" s="102" t="s">
        <v>13</v>
      </c>
      <c r="AC5" s="102" t="s">
        <v>14</v>
      </c>
      <c r="AD5" s="58" t="s">
        <v>258</v>
      </c>
      <c r="AE5" s="58" t="s">
        <v>258</v>
      </c>
      <c r="AF5" s="58" t="s">
        <v>261</v>
      </c>
      <c r="AG5" s="58">
        <v>0</v>
      </c>
      <c r="AH5" s="58">
        <v>0</v>
      </c>
      <c r="AI5" s="58">
        <v>1</v>
      </c>
      <c r="AJ5" s="58">
        <v>-1</v>
      </c>
      <c r="AK5" s="58">
        <v>2</v>
      </c>
      <c r="AL5" s="58">
        <v>-2</v>
      </c>
      <c r="AM5" s="58">
        <v>3</v>
      </c>
      <c r="AN5" s="58">
        <v>-3</v>
      </c>
      <c r="AO5" s="58">
        <v>4</v>
      </c>
      <c r="AP5" s="58">
        <v>-4</v>
      </c>
      <c r="AQ5" s="58"/>
      <c r="AR5" s="4" t="s">
        <v>290</v>
      </c>
      <c r="AS5" s="4" t="s">
        <v>290</v>
      </c>
      <c r="AT5" s="4" t="s">
        <v>293</v>
      </c>
      <c r="AU5" s="4" t="s">
        <v>386</v>
      </c>
      <c r="AW5" s="89"/>
      <c r="AX5" s="89"/>
      <c r="AY5" s="87" t="s">
        <v>12</v>
      </c>
      <c r="AZ5" s="185" t="s">
        <v>13</v>
      </c>
      <c r="BA5" s="185" t="s">
        <v>14</v>
      </c>
      <c r="BB5" s="58" t="s">
        <v>258</v>
      </c>
      <c r="BC5" s="58" t="s">
        <v>258</v>
      </c>
      <c r="BD5" s="58" t="s">
        <v>261</v>
      </c>
      <c r="BE5" s="58">
        <v>0</v>
      </c>
      <c r="BF5" s="58">
        <v>0</v>
      </c>
      <c r="BG5" s="58">
        <v>1</v>
      </c>
      <c r="BH5" s="58">
        <v>-1</v>
      </c>
      <c r="BI5" s="58">
        <v>2</v>
      </c>
      <c r="BJ5" s="58">
        <v>-2</v>
      </c>
      <c r="BK5" s="58">
        <v>3</v>
      </c>
      <c r="BL5" s="58">
        <v>-3</v>
      </c>
      <c r="BM5" s="58">
        <v>4</v>
      </c>
      <c r="BN5" s="58">
        <v>-4</v>
      </c>
      <c r="BO5" s="58"/>
      <c r="BP5" s="4" t="s">
        <v>290</v>
      </c>
      <c r="BQ5" s="4" t="s">
        <v>290</v>
      </c>
      <c r="BR5" s="4" t="s">
        <v>293</v>
      </c>
      <c r="BS5" s="4" t="s">
        <v>386</v>
      </c>
      <c r="BU5" s="89"/>
      <c r="BV5" s="89"/>
      <c r="BW5" s="100" t="s">
        <v>12</v>
      </c>
      <c r="BX5" s="155" t="s">
        <v>13</v>
      </c>
      <c r="BY5" s="102" t="s">
        <v>14</v>
      </c>
      <c r="BZ5" s="30" t="s">
        <v>258</v>
      </c>
      <c r="CA5" s="4" t="s">
        <v>258</v>
      </c>
      <c r="CB5" s="4" t="s">
        <v>261</v>
      </c>
      <c r="CC5" s="4">
        <v>0</v>
      </c>
      <c r="CD5" s="4">
        <v>0</v>
      </c>
      <c r="CE5" s="4">
        <v>1</v>
      </c>
      <c r="CF5" s="4">
        <v>-1</v>
      </c>
      <c r="CG5" s="167">
        <v>2</v>
      </c>
      <c r="CH5" s="58">
        <v>-2</v>
      </c>
      <c r="CI5" s="58">
        <v>3</v>
      </c>
      <c r="CJ5" s="58">
        <v>-3</v>
      </c>
      <c r="CK5" s="58">
        <v>4</v>
      </c>
      <c r="CL5" s="58">
        <v>-4</v>
      </c>
      <c r="CM5" s="58"/>
      <c r="CN5" s="4" t="s">
        <v>290</v>
      </c>
      <c r="CO5" s="4" t="s">
        <v>290</v>
      </c>
      <c r="CP5" s="4" t="s">
        <v>293</v>
      </c>
      <c r="CQ5" s="167" t="s">
        <v>386</v>
      </c>
    </row>
    <row r="6" spans="1:95" ht="15.75" thickBot="1" x14ac:dyDescent="0.3">
      <c r="A6" s="89"/>
      <c r="B6" s="89"/>
      <c r="C6" s="40" t="s">
        <v>17</v>
      </c>
      <c r="D6" s="57"/>
      <c r="E6" s="40" t="s">
        <v>18</v>
      </c>
      <c r="F6" s="59" t="s">
        <v>259</v>
      </c>
      <c r="G6" s="60" t="s">
        <v>260</v>
      </c>
      <c r="H6" s="59" t="s">
        <v>262</v>
      </c>
      <c r="I6" s="30" t="s">
        <v>263</v>
      </c>
      <c r="J6" s="59" t="s">
        <v>264</v>
      </c>
      <c r="K6" s="30" t="s">
        <v>263</v>
      </c>
      <c r="L6" s="59" t="s">
        <v>264</v>
      </c>
      <c r="M6" s="30" t="s">
        <v>263</v>
      </c>
      <c r="N6" s="59" t="s">
        <v>264</v>
      </c>
      <c r="O6" s="30" t="s">
        <v>263</v>
      </c>
      <c r="P6" s="59" t="s">
        <v>264</v>
      </c>
      <c r="Q6" s="30" t="s">
        <v>263</v>
      </c>
      <c r="R6" s="59" t="s">
        <v>264</v>
      </c>
      <c r="S6" s="59" t="s">
        <v>265</v>
      </c>
      <c r="T6" s="205" t="s">
        <v>259</v>
      </c>
      <c r="U6" s="205" t="s">
        <v>260</v>
      </c>
      <c r="V6" s="205" t="s">
        <v>288</v>
      </c>
      <c r="W6" s="205" t="s">
        <v>314</v>
      </c>
      <c r="X6" s="30"/>
      <c r="Y6" s="224" t="s">
        <v>15</v>
      </c>
      <c r="Z6" s="89" t="s">
        <v>16</v>
      </c>
      <c r="AA6" s="40" t="s">
        <v>17</v>
      </c>
      <c r="AB6" s="57"/>
      <c r="AC6" s="40" t="s">
        <v>18</v>
      </c>
      <c r="AD6" s="59" t="s">
        <v>259</v>
      </c>
      <c r="AE6" s="60" t="s">
        <v>260</v>
      </c>
      <c r="AF6" s="59" t="s">
        <v>262</v>
      </c>
      <c r="AG6" s="30" t="s">
        <v>263</v>
      </c>
      <c r="AH6" s="59" t="s">
        <v>264</v>
      </c>
      <c r="AI6" s="30" t="s">
        <v>263</v>
      </c>
      <c r="AJ6" s="59" t="s">
        <v>264</v>
      </c>
      <c r="AK6" s="30" t="s">
        <v>263</v>
      </c>
      <c r="AL6" s="59" t="s">
        <v>264</v>
      </c>
      <c r="AM6" s="30" t="s">
        <v>263</v>
      </c>
      <c r="AN6" s="59" t="s">
        <v>264</v>
      </c>
      <c r="AO6" s="30" t="s">
        <v>263</v>
      </c>
      <c r="AP6" s="59" t="s">
        <v>264</v>
      </c>
      <c r="AQ6" s="59" t="s">
        <v>265</v>
      </c>
      <c r="AR6" s="205" t="s">
        <v>259</v>
      </c>
      <c r="AS6" s="205" t="s">
        <v>260</v>
      </c>
      <c r="AT6" s="205" t="s">
        <v>288</v>
      </c>
      <c r="AU6" s="205" t="s">
        <v>314</v>
      </c>
      <c r="AW6" s="264" t="s">
        <v>15</v>
      </c>
      <c r="AX6" s="265" t="s">
        <v>16</v>
      </c>
      <c r="AY6" s="63" t="s">
        <v>17</v>
      </c>
      <c r="AZ6" s="266"/>
      <c r="BA6" s="63" t="s">
        <v>18</v>
      </c>
      <c r="BB6" s="59" t="s">
        <v>259</v>
      </c>
      <c r="BC6" s="60" t="s">
        <v>260</v>
      </c>
      <c r="BD6" s="59" t="s">
        <v>262</v>
      </c>
      <c r="BE6" s="30" t="s">
        <v>263</v>
      </c>
      <c r="BF6" s="59" t="s">
        <v>264</v>
      </c>
      <c r="BG6" s="30" t="s">
        <v>263</v>
      </c>
      <c r="BH6" s="59" t="s">
        <v>264</v>
      </c>
      <c r="BI6" s="30" t="s">
        <v>263</v>
      </c>
      <c r="BJ6" s="59" t="s">
        <v>264</v>
      </c>
      <c r="BK6" s="30" t="s">
        <v>263</v>
      </c>
      <c r="BL6" s="59" t="s">
        <v>264</v>
      </c>
      <c r="BM6" s="30" t="s">
        <v>263</v>
      </c>
      <c r="BN6" s="59" t="s">
        <v>264</v>
      </c>
      <c r="BO6" s="59" t="s">
        <v>265</v>
      </c>
      <c r="BP6" s="205" t="s">
        <v>259</v>
      </c>
      <c r="BQ6" s="205" t="s">
        <v>260</v>
      </c>
      <c r="BR6" s="205" t="s">
        <v>288</v>
      </c>
      <c r="BS6" s="205" t="s">
        <v>314</v>
      </c>
      <c r="BU6" s="305" t="s">
        <v>15</v>
      </c>
      <c r="BV6" s="306" t="s">
        <v>16</v>
      </c>
      <c r="BW6" s="307" t="s">
        <v>17</v>
      </c>
      <c r="BX6" s="308"/>
      <c r="BY6" s="307" t="s">
        <v>18</v>
      </c>
      <c r="BZ6" s="309" t="s">
        <v>259</v>
      </c>
      <c r="CA6" s="205" t="s">
        <v>260</v>
      </c>
      <c r="CB6" s="205" t="s">
        <v>262</v>
      </c>
      <c r="CC6" s="205" t="s">
        <v>263</v>
      </c>
      <c r="CD6" s="205" t="s">
        <v>264</v>
      </c>
      <c r="CE6" s="205" t="s">
        <v>263</v>
      </c>
      <c r="CF6" s="205" t="s">
        <v>264</v>
      </c>
      <c r="CG6" s="206" t="s">
        <v>263</v>
      </c>
      <c r="CH6" s="310" t="s">
        <v>264</v>
      </c>
      <c r="CI6" s="310" t="s">
        <v>263</v>
      </c>
      <c r="CJ6" s="310" t="s">
        <v>264</v>
      </c>
      <c r="CK6" s="310" t="s">
        <v>263</v>
      </c>
      <c r="CL6" s="310" t="s">
        <v>264</v>
      </c>
      <c r="CM6" s="309" t="s">
        <v>265</v>
      </c>
      <c r="CN6" s="205" t="s">
        <v>259</v>
      </c>
      <c r="CO6" s="205" t="s">
        <v>260</v>
      </c>
      <c r="CP6" s="205" t="s">
        <v>288</v>
      </c>
      <c r="CQ6" s="206" t="s">
        <v>314</v>
      </c>
    </row>
    <row r="7" spans="1:95" x14ac:dyDescent="0.25">
      <c r="A7" s="139" t="s">
        <v>19</v>
      </c>
      <c r="B7" s="143" t="s">
        <v>20</v>
      </c>
      <c r="C7" s="84">
        <v>-0.95833333333333304</v>
      </c>
      <c r="D7" s="85">
        <v>6</v>
      </c>
      <c r="E7" s="169">
        <v>-5.7499999999999982</v>
      </c>
      <c r="F7" s="133">
        <v>27</v>
      </c>
      <c r="G7" s="133">
        <v>7</v>
      </c>
      <c r="H7" s="133">
        <f>+F7/G7</f>
        <v>3.8571428571428572</v>
      </c>
      <c r="I7" s="133">
        <v>25</v>
      </c>
      <c r="J7" s="133">
        <v>1</v>
      </c>
      <c r="K7" s="133">
        <v>2</v>
      </c>
      <c r="L7" s="133">
        <v>2</v>
      </c>
      <c r="M7" s="133">
        <v>0</v>
      </c>
      <c r="N7" s="133">
        <v>4</v>
      </c>
      <c r="O7" s="133">
        <v>0</v>
      </c>
      <c r="P7" s="133">
        <v>0</v>
      </c>
      <c r="Q7" s="133"/>
      <c r="R7" s="133"/>
      <c r="S7" s="133">
        <f>+I7+J7+K7+L7+M7+N7+O7+P7+Q7+R7</f>
        <v>34</v>
      </c>
      <c r="T7" s="25">
        <f>+(I7*0)+(K7*1)+(M7*2)+(O7*3)+(Q7*4)</f>
        <v>2</v>
      </c>
      <c r="U7" s="25">
        <f t="shared" ref="U7:U43" si="0">+(J7*0)+(L7*-1)+(N7*-2)+(P7*-3)+(R7*-4)</f>
        <v>-10</v>
      </c>
      <c r="V7" s="25">
        <f>+U7+T7</f>
        <v>-8</v>
      </c>
      <c r="W7" s="25">
        <f>+T7/(-1*U7)</f>
        <v>0.2</v>
      </c>
      <c r="X7" s="30"/>
      <c r="Y7" s="217" t="s">
        <v>19</v>
      </c>
      <c r="Z7" s="106" t="s">
        <v>20</v>
      </c>
      <c r="AA7" s="147">
        <v>-0.95833333333333304</v>
      </c>
      <c r="AB7" s="121">
        <v>6</v>
      </c>
      <c r="AC7" s="158">
        <v>-5.7499999999999982</v>
      </c>
      <c r="AD7" s="133">
        <v>27</v>
      </c>
      <c r="AE7" s="133">
        <v>7</v>
      </c>
      <c r="AF7" s="133">
        <f>+AD7/AE7</f>
        <v>3.8571428571428572</v>
      </c>
      <c r="AG7" s="133">
        <v>25</v>
      </c>
      <c r="AH7" s="133">
        <v>1</v>
      </c>
      <c r="AI7" s="133">
        <v>2</v>
      </c>
      <c r="AJ7" s="133">
        <v>2</v>
      </c>
      <c r="AK7" s="133">
        <v>0</v>
      </c>
      <c r="AL7" s="133">
        <v>4</v>
      </c>
      <c r="AM7" s="133">
        <v>0</v>
      </c>
      <c r="AN7" s="133">
        <v>0</v>
      </c>
      <c r="AO7" s="133"/>
      <c r="AP7" s="133"/>
      <c r="AQ7" s="133">
        <f>+AG7+AH7+AI7+AJ7+AK7+AL7+AM7+AN7+AO7+AP7</f>
        <v>34</v>
      </c>
      <c r="AR7" s="25">
        <f>+(AG7*0)+(AI7*1)+(AK7*2)+(AM7*3)+(AO7*4)</f>
        <v>2</v>
      </c>
      <c r="AS7" s="25">
        <f t="shared" ref="AS7" si="1">+(AH7*0)+(AJ7*-1)+(AL7*-2)+(AN7*-3)+(AP7*-4)</f>
        <v>-10</v>
      </c>
      <c r="AT7" s="25">
        <f>+AS7+AR7</f>
        <v>-8</v>
      </c>
      <c r="AU7" s="228">
        <f>+AR7/(-1*AS7)</f>
        <v>0.2</v>
      </c>
      <c r="AW7" s="267" t="s">
        <v>19</v>
      </c>
      <c r="AX7" s="143" t="s">
        <v>20</v>
      </c>
      <c r="AY7" s="84">
        <v>-0.95833333333333304</v>
      </c>
      <c r="AZ7" s="85">
        <v>6</v>
      </c>
      <c r="BA7" s="169">
        <v>-5.7499999999999982</v>
      </c>
      <c r="BB7" s="133">
        <v>27</v>
      </c>
      <c r="BC7" s="133">
        <v>7</v>
      </c>
      <c r="BD7" s="9">
        <f>+BB7/BC7</f>
        <v>3.8571428571428572</v>
      </c>
      <c r="BE7" s="133">
        <v>25</v>
      </c>
      <c r="BF7" s="133">
        <v>1</v>
      </c>
      <c r="BG7" s="133">
        <v>2</v>
      </c>
      <c r="BH7" s="133">
        <v>2</v>
      </c>
      <c r="BI7" s="133">
        <v>0</v>
      </c>
      <c r="BJ7" s="133">
        <v>4</v>
      </c>
      <c r="BK7" s="133">
        <v>0</v>
      </c>
      <c r="BL7" s="133">
        <v>0</v>
      </c>
      <c r="BM7" s="133"/>
      <c r="BN7" s="133"/>
      <c r="BO7" s="133">
        <f>+BE7+BF7+BG7+BH7+BI7+BJ7+BK7+BL7+BM7+BN7</f>
        <v>34</v>
      </c>
      <c r="BP7" s="25">
        <f>+(BE7*0)+(BG7*1)+(BI7*2)+(BK7*3)+(BM7*4)</f>
        <v>2</v>
      </c>
      <c r="BQ7" s="25">
        <f t="shared" ref="BQ7" si="2">+(BF7*0)+(BH7*-1)+(BJ7*-2)+(BL7*-3)+(BN7*-4)</f>
        <v>-10</v>
      </c>
      <c r="BR7" s="25">
        <f>+BQ7+BP7</f>
        <v>-8</v>
      </c>
      <c r="BS7" s="228">
        <f>+BP7/(-1*BQ7)</f>
        <v>0.2</v>
      </c>
      <c r="BU7" s="267" t="s">
        <v>19</v>
      </c>
      <c r="BV7" s="143" t="s">
        <v>20</v>
      </c>
      <c r="BW7" s="281">
        <v>-0.95833333333333304</v>
      </c>
      <c r="BX7" s="282">
        <v>6</v>
      </c>
      <c r="BY7" s="283">
        <v>-5.7499999999999982</v>
      </c>
      <c r="BZ7" s="25">
        <v>27</v>
      </c>
      <c r="CA7" s="25">
        <v>7</v>
      </c>
      <c r="CB7" s="228">
        <f>+BZ7/CA7</f>
        <v>3.8571428571428572</v>
      </c>
      <c r="CC7" s="25">
        <v>25</v>
      </c>
      <c r="CD7" s="25">
        <v>1</v>
      </c>
      <c r="CE7" s="25">
        <v>2</v>
      </c>
      <c r="CF7" s="25">
        <v>2</v>
      </c>
      <c r="CG7" s="25">
        <v>0</v>
      </c>
      <c r="CH7" s="25">
        <v>4</v>
      </c>
      <c r="CI7" s="25">
        <v>0</v>
      </c>
      <c r="CJ7" s="25">
        <v>0</v>
      </c>
      <c r="CK7" s="25"/>
      <c r="CL7" s="25"/>
      <c r="CM7" s="25">
        <f>+CC7+CD7+CE7+CF7+CG7+CH7+CI7+CJ7+CK7+CL7</f>
        <v>34</v>
      </c>
      <c r="CN7" s="25">
        <f>+(CC7*0)+(CE7*1)+(CG7*2)+(CI7*3)+(CK7*4)</f>
        <v>2</v>
      </c>
      <c r="CO7" s="25">
        <f>+(CD7*0)+(CF7*-1)+(CH7*-2)+(CJ7*-3)+(CL7*-4)</f>
        <v>-10</v>
      </c>
      <c r="CP7" s="25">
        <f>+CO7+CN7</f>
        <v>-8</v>
      </c>
      <c r="CQ7" s="228">
        <f>+CN7/(-1*CO7)</f>
        <v>0.2</v>
      </c>
    </row>
    <row r="8" spans="1:95" x14ac:dyDescent="0.25">
      <c r="A8" s="51" t="s">
        <v>21</v>
      </c>
      <c r="B8" s="144" t="s">
        <v>22</v>
      </c>
      <c r="C8" s="180">
        <v>0</v>
      </c>
      <c r="D8" s="85">
        <v>3</v>
      </c>
      <c r="E8" s="169">
        <v>0</v>
      </c>
      <c r="F8" s="133">
        <v>1</v>
      </c>
      <c r="G8" s="133">
        <v>1</v>
      </c>
      <c r="H8" s="133">
        <f t="shared" ref="H8:H77" si="3">+F8/G8</f>
        <v>1</v>
      </c>
      <c r="I8" s="133">
        <v>1</v>
      </c>
      <c r="J8" s="133">
        <v>1</v>
      </c>
      <c r="K8" s="133"/>
      <c r="L8" s="133"/>
      <c r="M8" s="133"/>
      <c r="N8" s="133"/>
      <c r="O8" s="133"/>
      <c r="P8" s="133"/>
      <c r="Q8" s="133"/>
      <c r="R8" s="133"/>
      <c r="S8" s="133">
        <f t="shared" ref="S8:S43" si="4">+I8+J8+K8+L8+M8+N8+O8+P8+Q8+R8</f>
        <v>2</v>
      </c>
      <c r="T8" s="133">
        <f t="shared" ref="T8:T43" si="5">+(I8*0)+(K8*1)+(M8*2)+(O8*3)+(Q8*4)</f>
        <v>0</v>
      </c>
      <c r="U8" s="133">
        <f t="shared" si="0"/>
        <v>0</v>
      </c>
      <c r="V8" s="133">
        <f t="shared" ref="V8:V43" si="6">+U8+T8</f>
        <v>0</v>
      </c>
      <c r="W8" s="133" t="e">
        <f t="shared" ref="W8:W43" si="7">+T8/(-1*U8)</f>
        <v>#DIV/0!</v>
      </c>
      <c r="X8" s="30"/>
      <c r="Y8" s="107" t="s">
        <v>21</v>
      </c>
      <c r="Z8" s="108" t="s">
        <v>22</v>
      </c>
      <c r="AA8" s="27">
        <v>0</v>
      </c>
      <c r="AB8" s="121">
        <v>3</v>
      </c>
      <c r="AC8" s="158">
        <v>0</v>
      </c>
      <c r="AD8" s="133">
        <v>1</v>
      </c>
      <c r="AE8" s="133">
        <v>1</v>
      </c>
      <c r="AF8" s="133">
        <f t="shared" ref="AF8:AF77" si="8">+AD8/AE8</f>
        <v>1</v>
      </c>
      <c r="AG8" s="133">
        <v>1</v>
      </c>
      <c r="AH8" s="133">
        <v>1</v>
      </c>
      <c r="AI8" s="133"/>
      <c r="AJ8" s="133"/>
      <c r="AK8" s="133"/>
      <c r="AL8" s="133"/>
      <c r="AM8" s="133"/>
      <c r="AN8" s="133"/>
      <c r="AO8" s="133"/>
      <c r="AP8" s="133"/>
      <c r="AQ8" s="133">
        <f t="shared" ref="AQ8:AQ43" si="9">+AG8+AH8+AI8+AJ8+AK8+AL8+AM8+AN8+AO8+AP8</f>
        <v>2</v>
      </c>
      <c r="AR8" s="133">
        <f>+(AG8*0)+(AI8*1)+(AK8*2)+(AM8*3)+(AO8*4)</f>
        <v>0</v>
      </c>
      <c r="AS8" s="133">
        <f t="shared" ref="AS8" si="10">+(AH8*0)+(AJ8*-1)+(AL8*-2)+(AN8*-3)+(AP8*-4)</f>
        <v>0</v>
      </c>
      <c r="AT8" s="133">
        <f>+AS8+AR8</f>
        <v>0</v>
      </c>
      <c r="AU8" s="133" t="e">
        <f>+AR8/(-1*AS8)</f>
        <v>#DIV/0!</v>
      </c>
      <c r="AW8" s="51" t="s">
        <v>21</v>
      </c>
      <c r="AX8" s="144" t="s">
        <v>22</v>
      </c>
      <c r="AY8" s="180">
        <v>0</v>
      </c>
      <c r="AZ8" s="85">
        <v>3</v>
      </c>
      <c r="BA8" s="169">
        <v>0</v>
      </c>
      <c r="BB8" s="133">
        <v>1</v>
      </c>
      <c r="BC8" s="133">
        <v>1</v>
      </c>
      <c r="BD8" s="9">
        <f t="shared" ref="BD8:BD73" si="11">+BB8/BC8</f>
        <v>1</v>
      </c>
      <c r="BE8" s="133">
        <v>1</v>
      </c>
      <c r="BF8" s="133">
        <v>1</v>
      </c>
      <c r="BG8" s="133"/>
      <c r="BH8" s="133"/>
      <c r="BI8" s="133"/>
      <c r="BJ8" s="133"/>
      <c r="BK8" s="133"/>
      <c r="BL8" s="133"/>
      <c r="BM8" s="133"/>
      <c r="BN8" s="133"/>
      <c r="BO8" s="133">
        <f t="shared" ref="BO8:BO43" si="12">+BE8+BF8+BG8+BH8+BI8+BJ8+BK8+BL8+BM8+BN8</f>
        <v>2</v>
      </c>
      <c r="BP8" s="25">
        <f t="shared" ref="BP8:BP73" si="13">+(BE8*0)+(BG8*1)+(BI8*2)+(BK8*3)+(BM8*4)</f>
        <v>0</v>
      </c>
      <c r="BQ8" s="25">
        <f t="shared" ref="BQ8:BQ73" si="14">+(BF8*0)+(BH8*-1)+(BJ8*-2)+(BL8*-3)+(BN8*-4)</f>
        <v>0</v>
      </c>
      <c r="BR8" s="25">
        <f t="shared" ref="BR8:BR73" si="15">+BQ8+BP8</f>
        <v>0</v>
      </c>
      <c r="BS8" s="228" t="e">
        <f t="shared" ref="BS8:BS73" si="16">+BP8/(-1*BQ8)</f>
        <v>#DIV/0!</v>
      </c>
      <c r="BU8" s="51" t="s">
        <v>21</v>
      </c>
      <c r="BV8" s="144" t="s">
        <v>22</v>
      </c>
      <c r="BW8" s="27">
        <v>0</v>
      </c>
      <c r="BX8" s="121">
        <v>3</v>
      </c>
      <c r="BY8" s="158">
        <v>0</v>
      </c>
      <c r="BZ8" s="133">
        <v>1</v>
      </c>
      <c r="CA8" s="133">
        <v>1</v>
      </c>
      <c r="CB8" s="9">
        <f t="shared" ref="CB8:CB71" si="17">+BZ8/CA8</f>
        <v>1</v>
      </c>
      <c r="CC8" s="133">
        <v>1</v>
      </c>
      <c r="CD8" s="133">
        <v>1</v>
      </c>
      <c r="CE8" s="133"/>
      <c r="CF8" s="133"/>
      <c r="CG8" s="133"/>
      <c r="CH8" s="133"/>
      <c r="CI8" s="133"/>
      <c r="CJ8" s="133"/>
      <c r="CK8" s="133"/>
      <c r="CL8" s="133"/>
      <c r="CM8" s="133">
        <f t="shared" ref="CM8:CM43" si="18">+CC8+CD8+CE8+CF8+CG8+CH8+CI8+CJ8+CK8+CL8</f>
        <v>2</v>
      </c>
      <c r="CN8" s="25">
        <f t="shared" ref="CN8:CN71" si="19">+(CC8*0)+(CE8*1)+(CG8*2)+(CI8*3)+(CK8*4)</f>
        <v>0</v>
      </c>
      <c r="CO8" s="25">
        <f t="shared" ref="CO8:CO71" si="20">+(CD8*0)+(CF8*-1)+(CH8*-2)+(CJ8*-3)+(CL8*-4)</f>
        <v>0</v>
      </c>
      <c r="CP8" s="25">
        <f t="shared" ref="CP8:CP71" si="21">+CO8+CN8</f>
        <v>0</v>
      </c>
      <c r="CQ8" s="228" t="e">
        <f t="shared" ref="CQ8:CQ71" si="22">+CN8/(-1*CO8)</f>
        <v>#DIV/0!</v>
      </c>
    </row>
    <row r="9" spans="1:95" x14ac:dyDescent="0.25">
      <c r="A9" s="138" t="s">
        <v>23</v>
      </c>
      <c r="B9" s="143" t="s">
        <v>24</v>
      </c>
      <c r="C9" s="180">
        <v>0.66666666666666696</v>
      </c>
      <c r="D9" s="85">
        <v>6</v>
      </c>
      <c r="E9" s="169">
        <v>4.0000000000000018</v>
      </c>
      <c r="F9" s="133">
        <v>3</v>
      </c>
      <c r="G9" s="133">
        <v>0</v>
      </c>
      <c r="H9" s="133" t="e">
        <f t="shared" si="3"/>
        <v>#DIV/0!</v>
      </c>
      <c r="I9" s="133">
        <v>2</v>
      </c>
      <c r="J9" s="133"/>
      <c r="K9" s="133"/>
      <c r="L9" s="133"/>
      <c r="M9" s="133">
        <v>1</v>
      </c>
      <c r="N9" s="133"/>
      <c r="O9" s="133"/>
      <c r="P9" s="133"/>
      <c r="Q9" s="133"/>
      <c r="R9" s="133"/>
      <c r="S9" s="133">
        <f t="shared" si="4"/>
        <v>3</v>
      </c>
      <c r="T9" s="133">
        <f t="shared" si="5"/>
        <v>2</v>
      </c>
      <c r="U9" s="133">
        <f t="shared" si="0"/>
        <v>0</v>
      </c>
      <c r="V9" s="133">
        <f t="shared" si="6"/>
        <v>2</v>
      </c>
      <c r="W9" s="133" t="e">
        <f t="shared" si="7"/>
        <v>#DIV/0!</v>
      </c>
      <c r="X9" s="30"/>
      <c r="Y9" s="109" t="s">
        <v>23</v>
      </c>
      <c r="Z9" s="106" t="s">
        <v>24</v>
      </c>
      <c r="AA9" s="27">
        <v>0.66666666666666696</v>
      </c>
      <c r="AB9" s="121">
        <v>6</v>
      </c>
      <c r="AC9" s="158">
        <v>4.0000000000000018</v>
      </c>
      <c r="AD9" s="133">
        <v>3</v>
      </c>
      <c r="AE9" s="133">
        <v>0</v>
      </c>
      <c r="AF9" s="133" t="e">
        <f t="shared" si="8"/>
        <v>#DIV/0!</v>
      </c>
      <c r="AG9" s="133">
        <v>2</v>
      </c>
      <c r="AH9" s="133"/>
      <c r="AI9" s="133"/>
      <c r="AJ9" s="133"/>
      <c r="AK9" s="133">
        <v>1</v>
      </c>
      <c r="AL9" s="133"/>
      <c r="AM9" s="133"/>
      <c r="AN9" s="133"/>
      <c r="AO9" s="133"/>
      <c r="AP9" s="133"/>
      <c r="AQ9" s="133">
        <f t="shared" si="9"/>
        <v>3</v>
      </c>
      <c r="AR9" s="133">
        <f t="shared" ref="AR9:AR43" si="23">+(AG9*0)+(AI9*1)+(AK9*2)+(AM9*3)+(AO9*4)</f>
        <v>2</v>
      </c>
      <c r="AS9" s="133">
        <f t="shared" ref="AS9:AS43" si="24">+(AH9*0)+(AJ9*-1)+(AL9*-2)+(AN9*-3)+(AP9*-4)</f>
        <v>0</v>
      </c>
      <c r="AT9" s="133">
        <f t="shared" ref="AT9:AT43" si="25">+AS9+AR9</f>
        <v>2</v>
      </c>
      <c r="AU9" s="133" t="e">
        <f t="shared" ref="AU9:AU43" si="26">+AR9/(-1*AS9)</f>
        <v>#DIV/0!</v>
      </c>
      <c r="AW9" s="109" t="s">
        <v>23</v>
      </c>
      <c r="AX9" s="106" t="s">
        <v>24</v>
      </c>
      <c r="AY9" s="27">
        <v>0.66666666666666696</v>
      </c>
      <c r="AZ9" s="121">
        <v>6</v>
      </c>
      <c r="BA9" s="158">
        <v>4.0000000000000018</v>
      </c>
      <c r="BB9" s="133">
        <v>3</v>
      </c>
      <c r="BC9" s="133">
        <v>0</v>
      </c>
      <c r="BD9" s="133" t="e">
        <f t="shared" si="11"/>
        <v>#DIV/0!</v>
      </c>
      <c r="BE9" s="133">
        <v>2</v>
      </c>
      <c r="BF9" s="133"/>
      <c r="BG9" s="133"/>
      <c r="BH9" s="133"/>
      <c r="BI9" s="133">
        <v>1</v>
      </c>
      <c r="BJ9" s="133"/>
      <c r="BK9" s="133"/>
      <c r="BL9" s="133"/>
      <c r="BM9" s="133"/>
      <c r="BN9" s="133"/>
      <c r="BO9" s="133">
        <f t="shared" si="12"/>
        <v>3</v>
      </c>
      <c r="BP9" s="25">
        <f t="shared" si="13"/>
        <v>2</v>
      </c>
      <c r="BQ9" s="25">
        <f t="shared" si="14"/>
        <v>0</v>
      </c>
      <c r="BR9" s="25">
        <f t="shared" si="15"/>
        <v>2</v>
      </c>
      <c r="BS9" s="228" t="e">
        <f t="shared" si="16"/>
        <v>#DIV/0!</v>
      </c>
      <c r="BU9" s="109" t="s">
        <v>23</v>
      </c>
      <c r="BV9" s="106" t="s">
        <v>24</v>
      </c>
      <c r="BW9" s="180">
        <v>0.66666666666666696</v>
      </c>
      <c r="BX9" s="85">
        <v>6</v>
      </c>
      <c r="BY9" s="169">
        <v>4.0000000000000018</v>
      </c>
      <c r="BZ9" s="133">
        <v>3</v>
      </c>
      <c r="CA9" s="133">
        <v>0</v>
      </c>
      <c r="CB9" s="133" t="e">
        <f t="shared" si="17"/>
        <v>#DIV/0!</v>
      </c>
      <c r="CC9" s="133">
        <v>2</v>
      </c>
      <c r="CD9" s="133"/>
      <c r="CE9" s="133"/>
      <c r="CF9" s="133"/>
      <c r="CG9" s="133">
        <v>1</v>
      </c>
      <c r="CH9" s="133"/>
      <c r="CI9" s="133"/>
      <c r="CJ9" s="133"/>
      <c r="CK9" s="133"/>
      <c r="CL9" s="133"/>
      <c r="CM9" s="133">
        <f t="shared" si="18"/>
        <v>3</v>
      </c>
      <c r="CN9" s="25">
        <f t="shared" si="19"/>
        <v>2</v>
      </c>
      <c r="CO9" s="25">
        <f t="shared" si="20"/>
        <v>0</v>
      </c>
      <c r="CP9" s="25">
        <f t="shared" si="21"/>
        <v>2</v>
      </c>
      <c r="CQ9" s="228" t="e">
        <f t="shared" si="22"/>
        <v>#DIV/0!</v>
      </c>
    </row>
    <row r="10" spans="1:95" x14ac:dyDescent="0.25">
      <c r="A10" s="110" t="s">
        <v>25</v>
      </c>
      <c r="B10" s="111" t="s">
        <v>26</v>
      </c>
      <c r="C10" s="27">
        <v>-0.57142857142857117</v>
      </c>
      <c r="D10" s="121">
        <v>4</v>
      </c>
      <c r="E10" s="158">
        <v>-2.2857142857142847</v>
      </c>
      <c r="F10" s="133">
        <v>2</v>
      </c>
      <c r="G10" s="133">
        <v>5</v>
      </c>
      <c r="H10" s="133">
        <f t="shared" si="3"/>
        <v>0.4</v>
      </c>
      <c r="I10" s="133">
        <v>1</v>
      </c>
      <c r="J10" s="133">
        <v>0</v>
      </c>
      <c r="K10" s="133">
        <v>1</v>
      </c>
      <c r="L10" s="133">
        <v>5</v>
      </c>
      <c r="M10" s="133"/>
      <c r="N10" s="133"/>
      <c r="O10" s="133"/>
      <c r="P10" s="133"/>
      <c r="Q10" s="133"/>
      <c r="R10" s="133"/>
      <c r="S10" s="133">
        <f t="shared" si="4"/>
        <v>7</v>
      </c>
      <c r="T10" s="133">
        <f t="shared" si="5"/>
        <v>1</v>
      </c>
      <c r="U10" s="133">
        <f t="shared" si="0"/>
        <v>-5</v>
      </c>
      <c r="V10" s="133">
        <f t="shared" si="6"/>
        <v>-4</v>
      </c>
      <c r="W10" s="133">
        <f t="shared" si="7"/>
        <v>0.2</v>
      </c>
      <c r="X10" s="30"/>
      <c r="Y10" s="110" t="s">
        <v>25</v>
      </c>
      <c r="Z10" s="111" t="s">
        <v>26</v>
      </c>
      <c r="AA10" s="27">
        <v>-0.57142857142857117</v>
      </c>
      <c r="AB10" s="121">
        <v>4</v>
      </c>
      <c r="AC10" s="158">
        <v>-2.2857142857142847</v>
      </c>
      <c r="AD10" s="133">
        <v>2</v>
      </c>
      <c r="AE10" s="133">
        <v>5</v>
      </c>
      <c r="AF10" s="133">
        <f t="shared" si="8"/>
        <v>0.4</v>
      </c>
      <c r="AG10" s="133">
        <v>1</v>
      </c>
      <c r="AH10" s="133">
        <v>0</v>
      </c>
      <c r="AI10" s="133">
        <v>1</v>
      </c>
      <c r="AJ10" s="133">
        <v>5</v>
      </c>
      <c r="AK10" s="133"/>
      <c r="AL10" s="133"/>
      <c r="AM10" s="133"/>
      <c r="AN10" s="133"/>
      <c r="AO10" s="133"/>
      <c r="AP10" s="133"/>
      <c r="AQ10" s="133">
        <f t="shared" si="9"/>
        <v>7</v>
      </c>
      <c r="AR10" s="133">
        <f t="shared" si="23"/>
        <v>1</v>
      </c>
      <c r="AS10" s="133">
        <f t="shared" si="24"/>
        <v>-5</v>
      </c>
      <c r="AT10" s="133">
        <f t="shared" si="25"/>
        <v>-4</v>
      </c>
      <c r="AU10" s="9">
        <f t="shared" si="26"/>
        <v>0.2</v>
      </c>
      <c r="AW10" s="110" t="s">
        <v>25</v>
      </c>
      <c r="AX10" s="111" t="s">
        <v>26</v>
      </c>
      <c r="AY10" s="27">
        <v>-0.57142857142857117</v>
      </c>
      <c r="AZ10" s="121">
        <v>4</v>
      </c>
      <c r="BA10" s="158">
        <v>-2.2857142857142847</v>
      </c>
      <c r="BB10" s="133">
        <v>2</v>
      </c>
      <c r="BC10" s="133">
        <v>5</v>
      </c>
      <c r="BD10" s="9">
        <f t="shared" si="11"/>
        <v>0.4</v>
      </c>
      <c r="BE10" s="133">
        <v>1</v>
      </c>
      <c r="BF10" s="133">
        <v>0</v>
      </c>
      <c r="BG10" s="133">
        <v>1</v>
      </c>
      <c r="BH10" s="133">
        <v>5</v>
      </c>
      <c r="BI10" s="133"/>
      <c r="BJ10" s="133"/>
      <c r="BK10" s="133"/>
      <c r="BL10" s="133"/>
      <c r="BM10" s="133"/>
      <c r="BN10" s="133"/>
      <c r="BO10" s="133">
        <f t="shared" si="12"/>
        <v>7</v>
      </c>
      <c r="BP10" s="25">
        <f t="shared" si="13"/>
        <v>1</v>
      </c>
      <c r="BQ10" s="25">
        <f t="shared" si="14"/>
        <v>-5</v>
      </c>
      <c r="BR10" s="25">
        <f t="shared" si="15"/>
        <v>-4</v>
      </c>
      <c r="BS10" s="228">
        <f t="shared" si="16"/>
        <v>0.2</v>
      </c>
      <c r="BU10" s="110" t="s">
        <v>25</v>
      </c>
      <c r="BV10" s="111" t="s">
        <v>26</v>
      </c>
      <c r="BW10" s="180">
        <v>-0.57142857142857117</v>
      </c>
      <c r="BX10" s="85">
        <v>4</v>
      </c>
      <c r="BY10" s="169">
        <v>-2.2857142857142847</v>
      </c>
      <c r="BZ10" s="133">
        <v>2</v>
      </c>
      <c r="CA10" s="133">
        <v>5</v>
      </c>
      <c r="CB10" s="9">
        <f t="shared" si="17"/>
        <v>0.4</v>
      </c>
      <c r="CC10" s="133">
        <v>1</v>
      </c>
      <c r="CD10" s="133">
        <v>0</v>
      </c>
      <c r="CE10" s="133">
        <v>1</v>
      </c>
      <c r="CF10" s="133">
        <v>5</v>
      </c>
      <c r="CG10" s="133"/>
      <c r="CH10" s="133"/>
      <c r="CI10" s="133"/>
      <c r="CJ10" s="133"/>
      <c r="CK10" s="133"/>
      <c r="CL10" s="133"/>
      <c r="CM10" s="133">
        <f t="shared" si="18"/>
        <v>7</v>
      </c>
      <c r="CN10" s="25">
        <f t="shared" si="19"/>
        <v>1</v>
      </c>
      <c r="CO10" s="25">
        <f t="shared" si="20"/>
        <v>-5</v>
      </c>
      <c r="CP10" s="25">
        <f t="shared" si="21"/>
        <v>-4</v>
      </c>
      <c r="CQ10" s="228">
        <f t="shared" si="22"/>
        <v>0.2</v>
      </c>
    </row>
    <row r="11" spans="1:95" x14ac:dyDescent="0.25">
      <c r="A11" s="107" t="s">
        <v>28</v>
      </c>
      <c r="B11" s="115" t="s">
        <v>31</v>
      </c>
      <c r="C11" s="147">
        <v>-9.9999999999999645E-2</v>
      </c>
      <c r="D11" s="121">
        <v>3</v>
      </c>
      <c r="E11" s="158">
        <v>-0.29999999999999893</v>
      </c>
      <c r="F11" s="133">
        <v>15</v>
      </c>
      <c r="G11" s="133">
        <v>3</v>
      </c>
      <c r="H11" s="133">
        <f t="shared" si="3"/>
        <v>5</v>
      </c>
      <c r="I11" s="133">
        <v>11</v>
      </c>
      <c r="J11" s="133"/>
      <c r="K11" s="133">
        <v>3</v>
      </c>
      <c r="L11" s="133">
        <v>2</v>
      </c>
      <c r="M11" s="133">
        <v>1</v>
      </c>
      <c r="N11" s="133">
        <v>1</v>
      </c>
      <c r="O11" s="133"/>
      <c r="P11" s="133"/>
      <c r="Q11" s="133"/>
      <c r="R11" s="133"/>
      <c r="S11" s="133">
        <f t="shared" si="4"/>
        <v>18</v>
      </c>
      <c r="T11" s="133">
        <f t="shared" si="5"/>
        <v>5</v>
      </c>
      <c r="U11" s="133">
        <f t="shared" si="0"/>
        <v>-4</v>
      </c>
      <c r="V11" s="133">
        <f t="shared" si="6"/>
        <v>1</v>
      </c>
      <c r="W11" s="133">
        <f t="shared" si="7"/>
        <v>1.25</v>
      </c>
      <c r="X11" s="30"/>
      <c r="Y11" s="107" t="s">
        <v>28</v>
      </c>
      <c r="Z11" s="115" t="s">
        <v>31</v>
      </c>
      <c r="AA11" s="27">
        <v>-0.57142857142857117</v>
      </c>
      <c r="AB11" s="121">
        <v>4</v>
      </c>
      <c r="AC11" s="158">
        <v>-2.2857142857142847</v>
      </c>
      <c r="AD11" s="133">
        <v>15</v>
      </c>
      <c r="AE11" s="133">
        <v>3</v>
      </c>
      <c r="AF11" s="133">
        <f t="shared" si="8"/>
        <v>5</v>
      </c>
      <c r="AG11" s="133">
        <v>11</v>
      </c>
      <c r="AH11" s="133"/>
      <c r="AI11" s="133">
        <v>3</v>
      </c>
      <c r="AJ11" s="133">
        <v>2</v>
      </c>
      <c r="AK11" s="133">
        <v>1</v>
      </c>
      <c r="AL11" s="133">
        <v>1</v>
      </c>
      <c r="AM11" s="133"/>
      <c r="AN11" s="133"/>
      <c r="AO11" s="133"/>
      <c r="AP11" s="133"/>
      <c r="AQ11" s="133">
        <f t="shared" si="9"/>
        <v>18</v>
      </c>
      <c r="AR11" s="133">
        <f t="shared" si="23"/>
        <v>5</v>
      </c>
      <c r="AS11" s="133">
        <f t="shared" si="24"/>
        <v>-4</v>
      </c>
      <c r="AT11" s="133">
        <f t="shared" si="25"/>
        <v>1</v>
      </c>
      <c r="AU11" s="9">
        <f t="shared" si="26"/>
        <v>1.25</v>
      </c>
      <c r="AW11" s="107" t="s">
        <v>28</v>
      </c>
      <c r="AX11" s="115" t="s">
        <v>31</v>
      </c>
      <c r="AY11" s="27">
        <v>-0.57142857142857117</v>
      </c>
      <c r="AZ11" s="121">
        <v>4</v>
      </c>
      <c r="BA11" s="158">
        <v>-2.2857142857142847</v>
      </c>
      <c r="BB11" s="133">
        <v>15</v>
      </c>
      <c r="BC11" s="133">
        <v>3</v>
      </c>
      <c r="BD11" s="9">
        <f t="shared" si="11"/>
        <v>5</v>
      </c>
      <c r="BE11" s="133">
        <v>11</v>
      </c>
      <c r="BF11" s="133"/>
      <c r="BG11" s="133">
        <v>3</v>
      </c>
      <c r="BH11" s="133">
        <v>2</v>
      </c>
      <c r="BI11" s="133">
        <v>1</v>
      </c>
      <c r="BJ11" s="133">
        <v>1</v>
      </c>
      <c r="BK11" s="133"/>
      <c r="BL11" s="133"/>
      <c r="BM11" s="133"/>
      <c r="BN11" s="133"/>
      <c r="BO11" s="133">
        <f t="shared" si="12"/>
        <v>18</v>
      </c>
      <c r="BP11" s="25">
        <f t="shared" si="13"/>
        <v>5</v>
      </c>
      <c r="BQ11" s="25">
        <f t="shared" si="14"/>
        <v>-4</v>
      </c>
      <c r="BR11" s="25">
        <f t="shared" si="15"/>
        <v>1</v>
      </c>
      <c r="BS11" s="228">
        <f t="shared" si="16"/>
        <v>1.25</v>
      </c>
      <c r="BU11" s="107" t="s">
        <v>28</v>
      </c>
      <c r="BV11" s="115" t="s">
        <v>31</v>
      </c>
      <c r="BW11" s="27">
        <v>-0.57142857142857117</v>
      </c>
      <c r="BX11" s="121">
        <v>4</v>
      </c>
      <c r="BY11" s="158">
        <v>-2.2857142857142847</v>
      </c>
      <c r="BZ11" s="133">
        <v>15</v>
      </c>
      <c r="CA11" s="133">
        <v>3</v>
      </c>
      <c r="CB11" s="9">
        <f t="shared" si="17"/>
        <v>5</v>
      </c>
      <c r="CC11" s="133">
        <v>11</v>
      </c>
      <c r="CD11" s="133"/>
      <c r="CE11" s="133">
        <v>3</v>
      </c>
      <c r="CF11" s="133">
        <v>2</v>
      </c>
      <c r="CG11" s="133">
        <v>1</v>
      </c>
      <c r="CH11" s="133">
        <v>1</v>
      </c>
      <c r="CI11" s="133"/>
      <c r="CJ11" s="133"/>
      <c r="CK11" s="133"/>
      <c r="CL11" s="133"/>
      <c r="CM11" s="133">
        <f t="shared" si="18"/>
        <v>18</v>
      </c>
      <c r="CN11" s="25">
        <f t="shared" si="19"/>
        <v>5</v>
      </c>
      <c r="CO11" s="25">
        <f t="shared" si="20"/>
        <v>-4</v>
      </c>
      <c r="CP11" s="25">
        <f t="shared" si="21"/>
        <v>1</v>
      </c>
      <c r="CQ11" s="228">
        <f t="shared" si="22"/>
        <v>1.25</v>
      </c>
    </row>
    <row r="12" spans="1:95" x14ac:dyDescent="0.25">
      <c r="A12" s="107" t="s">
        <v>29</v>
      </c>
      <c r="B12" s="108" t="s">
        <v>30</v>
      </c>
      <c r="C12" s="27">
        <v>-0.57142857142857117</v>
      </c>
      <c r="D12" s="121">
        <v>4</v>
      </c>
      <c r="E12" s="158">
        <v>-2.2857142857142847</v>
      </c>
      <c r="F12" s="133">
        <v>0</v>
      </c>
      <c r="G12" s="133">
        <v>3</v>
      </c>
      <c r="H12" s="133">
        <f t="shared" si="3"/>
        <v>0</v>
      </c>
      <c r="I12" s="133">
        <v>0</v>
      </c>
      <c r="J12" s="133">
        <v>3</v>
      </c>
      <c r="K12" s="133"/>
      <c r="L12" s="133"/>
      <c r="M12" s="133"/>
      <c r="N12" s="133"/>
      <c r="O12" s="133"/>
      <c r="P12" s="133"/>
      <c r="Q12" s="133"/>
      <c r="R12" s="133"/>
      <c r="S12" s="133">
        <f t="shared" si="4"/>
        <v>3</v>
      </c>
      <c r="T12" s="133">
        <f t="shared" si="5"/>
        <v>0</v>
      </c>
      <c r="U12" s="133">
        <f t="shared" si="0"/>
        <v>0</v>
      </c>
      <c r="V12" s="133">
        <f t="shared" si="6"/>
        <v>0</v>
      </c>
      <c r="W12" s="133" t="e">
        <f t="shared" si="7"/>
        <v>#DIV/0!</v>
      </c>
      <c r="X12" s="30"/>
      <c r="Y12" s="107" t="s">
        <v>29</v>
      </c>
      <c r="Z12" s="108" t="s">
        <v>30</v>
      </c>
      <c r="AA12" s="147">
        <v>-9.9999999999999645E-2</v>
      </c>
      <c r="AB12" s="121">
        <v>3</v>
      </c>
      <c r="AC12" s="158">
        <v>-0.29999999999999893</v>
      </c>
      <c r="AD12" s="133">
        <v>0</v>
      </c>
      <c r="AE12" s="133">
        <v>3</v>
      </c>
      <c r="AF12" s="133">
        <f t="shared" si="8"/>
        <v>0</v>
      </c>
      <c r="AG12" s="133">
        <v>0</v>
      </c>
      <c r="AH12" s="133">
        <v>3</v>
      </c>
      <c r="AI12" s="133"/>
      <c r="AJ12" s="133"/>
      <c r="AK12" s="133"/>
      <c r="AL12" s="133"/>
      <c r="AM12" s="133"/>
      <c r="AN12" s="133"/>
      <c r="AO12" s="133"/>
      <c r="AP12" s="133"/>
      <c r="AQ12" s="133">
        <f t="shared" si="9"/>
        <v>3</v>
      </c>
      <c r="AR12" s="133">
        <f t="shared" si="23"/>
        <v>0</v>
      </c>
      <c r="AS12" s="133">
        <f t="shared" si="24"/>
        <v>0</v>
      </c>
      <c r="AT12" s="133">
        <f t="shared" si="25"/>
        <v>0</v>
      </c>
      <c r="AU12" s="133" t="e">
        <f t="shared" si="26"/>
        <v>#DIV/0!</v>
      </c>
      <c r="AW12" s="107" t="s">
        <v>29</v>
      </c>
      <c r="AX12" s="108" t="s">
        <v>30</v>
      </c>
      <c r="AY12" s="147">
        <v>-9.9999999999999645E-2</v>
      </c>
      <c r="AZ12" s="121">
        <v>3</v>
      </c>
      <c r="BA12" s="158">
        <v>-0.29999999999999893</v>
      </c>
      <c r="BB12" s="133">
        <v>0</v>
      </c>
      <c r="BC12" s="133">
        <v>3</v>
      </c>
      <c r="BD12" s="9">
        <f t="shared" si="11"/>
        <v>0</v>
      </c>
      <c r="BE12" s="133">
        <v>0</v>
      </c>
      <c r="BF12" s="133">
        <v>3</v>
      </c>
      <c r="BG12" s="133"/>
      <c r="BH12" s="133"/>
      <c r="BI12" s="133"/>
      <c r="BJ12" s="133"/>
      <c r="BK12" s="133"/>
      <c r="BL12" s="133"/>
      <c r="BM12" s="133"/>
      <c r="BN12" s="133"/>
      <c r="BO12" s="133">
        <f t="shared" si="12"/>
        <v>3</v>
      </c>
      <c r="BP12" s="25">
        <f t="shared" si="13"/>
        <v>0</v>
      </c>
      <c r="BQ12" s="25">
        <f t="shared" si="14"/>
        <v>0</v>
      </c>
      <c r="BR12" s="25">
        <f t="shared" si="15"/>
        <v>0</v>
      </c>
      <c r="BS12" s="228" t="e">
        <f t="shared" si="16"/>
        <v>#DIV/0!</v>
      </c>
      <c r="BU12" s="107" t="s">
        <v>29</v>
      </c>
      <c r="BV12" s="108" t="s">
        <v>30</v>
      </c>
      <c r="BW12" s="147">
        <v>-9.9999999999999645E-2</v>
      </c>
      <c r="BX12" s="121">
        <v>3</v>
      </c>
      <c r="BY12" s="158">
        <v>-0.29999999999999893</v>
      </c>
      <c r="BZ12" s="133">
        <v>0</v>
      </c>
      <c r="CA12" s="133">
        <v>3</v>
      </c>
      <c r="CB12" s="9">
        <f t="shared" si="17"/>
        <v>0</v>
      </c>
      <c r="CC12" s="133">
        <v>0</v>
      </c>
      <c r="CD12" s="133">
        <v>3</v>
      </c>
      <c r="CE12" s="133"/>
      <c r="CF12" s="133"/>
      <c r="CG12" s="133"/>
      <c r="CH12" s="133"/>
      <c r="CI12" s="133"/>
      <c r="CJ12" s="133"/>
      <c r="CK12" s="133"/>
      <c r="CL12" s="133"/>
      <c r="CM12" s="133">
        <f t="shared" si="18"/>
        <v>3</v>
      </c>
      <c r="CN12" s="25">
        <f t="shared" si="19"/>
        <v>0</v>
      </c>
      <c r="CO12" s="25">
        <f t="shared" si="20"/>
        <v>0</v>
      </c>
      <c r="CP12" s="25">
        <f t="shared" si="21"/>
        <v>0</v>
      </c>
      <c r="CQ12" s="228" t="e">
        <f t="shared" si="22"/>
        <v>#DIV/0!</v>
      </c>
    </row>
    <row r="13" spans="1:95" x14ac:dyDescent="0.25">
      <c r="A13" s="114" t="s">
        <v>32</v>
      </c>
      <c r="B13" s="106" t="s">
        <v>33</v>
      </c>
      <c r="C13" s="27">
        <v>-0.5</v>
      </c>
      <c r="D13" s="121">
        <v>1</v>
      </c>
      <c r="E13" s="158">
        <v>-0.5</v>
      </c>
      <c r="F13" s="133">
        <v>0</v>
      </c>
      <c r="G13" s="133">
        <v>4</v>
      </c>
      <c r="H13" s="133">
        <f t="shared" si="3"/>
        <v>0</v>
      </c>
      <c r="I13" s="133"/>
      <c r="J13" s="133">
        <v>2</v>
      </c>
      <c r="K13" s="133"/>
      <c r="L13" s="133">
        <v>2</v>
      </c>
      <c r="M13" s="133"/>
      <c r="N13" s="133"/>
      <c r="O13" s="133"/>
      <c r="P13" s="133"/>
      <c r="Q13" s="133"/>
      <c r="R13" s="133"/>
      <c r="S13" s="133">
        <f t="shared" si="4"/>
        <v>4</v>
      </c>
      <c r="T13" s="133">
        <f t="shared" si="5"/>
        <v>0</v>
      </c>
      <c r="U13" s="133">
        <f t="shared" si="0"/>
        <v>-2</v>
      </c>
      <c r="V13" s="133">
        <f t="shared" si="6"/>
        <v>-2</v>
      </c>
      <c r="W13" s="133">
        <f t="shared" si="7"/>
        <v>0</v>
      </c>
      <c r="X13" s="30"/>
      <c r="Y13" s="114" t="s">
        <v>32</v>
      </c>
      <c r="Z13" s="106" t="s">
        <v>33</v>
      </c>
      <c r="AA13" s="27">
        <v>-0.5</v>
      </c>
      <c r="AB13" s="121">
        <v>1</v>
      </c>
      <c r="AC13" s="158">
        <v>-0.5</v>
      </c>
      <c r="AD13" s="133">
        <v>0</v>
      </c>
      <c r="AE13" s="133">
        <v>4</v>
      </c>
      <c r="AF13" s="133">
        <f t="shared" si="8"/>
        <v>0</v>
      </c>
      <c r="AG13" s="133"/>
      <c r="AH13" s="133">
        <v>2</v>
      </c>
      <c r="AI13" s="133"/>
      <c r="AJ13" s="133">
        <v>2</v>
      </c>
      <c r="AK13" s="133"/>
      <c r="AL13" s="133"/>
      <c r="AM13" s="133"/>
      <c r="AN13" s="133"/>
      <c r="AO13" s="133"/>
      <c r="AP13" s="133"/>
      <c r="AQ13" s="133">
        <f t="shared" si="9"/>
        <v>4</v>
      </c>
      <c r="AR13" s="133">
        <f t="shared" si="23"/>
        <v>0</v>
      </c>
      <c r="AS13" s="133">
        <f t="shared" si="24"/>
        <v>-2</v>
      </c>
      <c r="AT13" s="133">
        <f t="shared" si="25"/>
        <v>-2</v>
      </c>
      <c r="AU13" s="9">
        <f t="shared" si="26"/>
        <v>0</v>
      </c>
      <c r="AW13" s="114" t="s">
        <v>32</v>
      </c>
      <c r="AX13" s="106" t="s">
        <v>33</v>
      </c>
      <c r="AY13" s="27">
        <v>-0.5</v>
      </c>
      <c r="AZ13" s="121">
        <v>1</v>
      </c>
      <c r="BA13" s="158">
        <v>-0.5</v>
      </c>
      <c r="BB13" s="133">
        <v>0</v>
      </c>
      <c r="BC13" s="133">
        <v>4</v>
      </c>
      <c r="BD13" s="9">
        <f t="shared" si="11"/>
        <v>0</v>
      </c>
      <c r="BE13" s="133"/>
      <c r="BF13" s="133">
        <v>2</v>
      </c>
      <c r="BG13" s="133"/>
      <c r="BH13" s="133">
        <v>2</v>
      </c>
      <c r="BI13" s="133"/>
      <c r="BJ13" s="133"/>
      <c r="BK13" s="133"/>
      <c r="BL13" s="133"/>
      <c r="BM13" s="133"/>
      <c r="BN13" s="133"/>
      <c r="BO13" s="133">
        <f t="shared" si="12"/>
        <v>4</v>
      </c>
      <c r="BP13" s="25">
        <f t="shared" si="13"/>
        <v>0</v>
      </c>
      <c r="BQ13" s="25">
        <f t="shared" si="14"/>
        <v>-2</v>
      </c>
      <c r="BR13" s="25">
        <f t="shared" si="15"/>
        <v>-2</v>
      </c>
      <c r="BS13" s="228">
        <f t="shared" si="16"/>
        <v>0</v>
      </c>
      <c r="BU13" s="114" t="s">
        <v>32</v>
      </c>
      <c r="BV13" s="106" t="s">
        <v>33</v>
      </c>
      <c r="BW13" s="27">
        <v>-0.5</v>
      </c>
      <c r="BX13" s="121">
        <v>1</v>
      </c>
      <c r="BY13" s="158">
        <v>-0.5</v>
      </c>
      <c r="BZ13" s="133">
        <v>0</v>
      </c>
      <c r="CA13" s="133">
        <v>4</v>
      </c>
      <c r="CB13" s="9">
        <f t="shared" si="17"/>
        <v>0</v>
      </c>
      <c r="CC13" s="133"/>
      <c r="CD13" s="133">
        <v>2</v>
      </c>
      <c r="CE13" s="133"/>
      <c r="CF13" s="133">
        <v>2</v>
      </c>
      <c r="CG13" s="133"/>
      <c r="CH13" s="133"/>
      <c r="CI13" s="133"/>
      <c r="CJ13" s="133"/>
      <c r="CK13" s="133"/>
      <c r="CL13" s="133"/>
      <c r="CM13" s="133">
        <f t="shared" si="18"/>
        <v>4</v>
      </c>
      <c r="CN13" s="25">
        <f t="shared" si="19"/>
        <v>0</v>
      </c>
      <c r="CO13" s="25">
        <f t="shared" si="20"/>
        <v>-2</v>
      </c>
      <c r="CP13" s="25">
        <f t="shared" si="21"/>
        <v>-2</v>
      </c>
      <c r="CQ13" s="228">
        <f t="shared" si="22"/>
        <v>0</v>
      </c>
    </row>
    <row r="14" spans="1:95" x14ac:dyDescent="0.25">
      <c r="A14" s="160" t="s">
        <v>34</v>
      </c>
      <c r="B14" s="108" t="s">
        <v>35</v>
      </c>
      <c r="C14" s="147">
        <v>1.333333333333333</v>
      </c>
      <c r="D14" s="121">
        <v>3</v>
      </c>
      <c r="E14" s="158">
        <v>3.9999999999999991</v>
      </c>
      <c r="F14" s="133">
        <v>24</v>
      </c>
      <c r="G14" s="133">
        <v>23</v>
      </c>
      <c r="H14" s="133">
        <f t="shared" si="3"/>
        <v>1.0434782608695652</v>
      </c>
      <c r="I14" s="133">
        <v>10</v>
      </c>
      <c r="J14" s="133">
        <v>11</v>
      </c>
      <c r="K14" s="133">
        <v>11</v>
      </c>
      <c r="L14" s="133">
        <v>5</v>
      </c>
      <c r="M14" s="133">
        <v>2</v>
      </c>
      <c r="N14" s="133">
        <v>7</v>
      </c>
      <c r="O14" s="133"/>
      <c r="P14" s="133"/>
      <c r="Q14" s="133">
        <v>1</v>
      </c>
      <c r="R14" s="133"/>
      <c r="S14" s="133">
        <f t="shared" si="4"/>
        <v>47</v>
      </c>
      <c r="T14" s="133">
        <f t="shared" si="5"/>
        <v>19</v>
      </c>
      <c r="U14" s="133">
        <f t="shared" si="0"/>
        <v>-19</v>
      </c>
      <c r="V14" s="133">
        <f t="shared" si="6"/>
        <v>0</v>
      </c>
      <c r="W14" s="133">
        <f t="shared" si="7"/>
        <v>1</v>
      </c>
      <c r="X14" s="30"/>
      <c r="Y14" s="160" t="s">
        <v>34</v>
      </c>
      <c r="Z14" s="108" t="s">
        <v>35</v>
      </c>
      <c r="AA14" s="52">
        <v>1.333333333333333</v>
      </c>
      <c r="AB14" s="53">
        <v>3</v>
      </c>
      <c r="AC14" s="218">
        <v>3.9999999999999991</v>
      </c>
      <c r="AD14" s="134">
        <v>27</v>
      </c>
      <c r="AE14" s="134">
        <v>28</v>
      </c>
      <c r="AF14" s="134">
        <f t="shared" si="8"/>
        <v>0.9642857142857143</v>
      </c>
      <c r="AG14" s="134">
        <v>10</v>
      </c>
      <c r="AH14" s="134">
        <v>16</v>
      </c>
      <c r="AI14" s="134">
        <v>11</v>
      </c>
      <c r="AJ14" s="134">
        <v>5</v>
      </c>
      <c r="AK14" s="134">
        <v>3</v>
      </c>
      <c r="AL14" s="134">
        <v>7</v>
      </c>
      <c r="AM14" s="134">
        <v>2</v>
      </c>
      <c r="AN14" s="134"/>
      <c r="AO14" s="134">
        <v>1</v>
      </c>
      <c r="AP14" s="134"/>
      <c r="AQ14" s="134">
        <f t="shared" si="9"/>
        <v>55</v>
      </c>
      <c r="AR14" s="134">
        <f t="shared" si="23"/>
        <v>27</v>
      </c>
      <c r="AS14" s="134">
        <f t="shared" si="24"/>
        <v>-19</v>
      </c>
      <c r="AT14" s="134">
        <f t="shared" si="25"/>
        <v>8</v>
      </c>
      <c r="AU14" s="28">
        <f t="shared" si="26"/>
        <v>1.4210526315789473</v>
      </c>
      <c r="AW14" s="160" t="s">
        <v>34</v>
      </c>
      <c r="AX14" s="108" t="s">
        <v>35</v>
      </c>
      <c r="AY14" s="52">
        <v>0.33330000000000037</v>
      </c>
      <c r="AZ14" s="191">
        <v>3</v>
      </c>
      <c r="BA14" s="268">
        <v>0.99990000000000112</v>
      </c>
      <c r="BB14" s="134">
        <v>28</v>
      </c>
      <c r="BC14" s="134">
        <v>34</v>
      </c>
      <c r="BD14" s="28">
        <f t="shared" si="11"/>
        <v>0.82352941176470584</v>
      </c>
      <c r="BE14" s="134">
        <v>11</v>
      </c>
      <c r="BF14" s="134">
        <v>17</v>
      </c>
      <c r="BG14" s="134">
        <v>11</v>
      </c>
      <c r="BH14" s="134">
        <v>7</v>
      </c>
      <c r="BI14" s="134">
        <v>3</v>
      </c>
      <c r="BJ14" s="134">
        <v>9</v>
      </c>
      <c r="BK14" s="134">
        <v>2</v>
      </c>
      <c r="BL14" s="134">
        <v>1</v>
      </c>
      <c r="BM14" s="134">
        <v>1</v>
      </c>
      <c r="BN14" s="134"/>
      <c r="BO14" s="134">
        <f t="shared" si="12"/>
        <v>62</v>
      </c>
      <c r="BP14" s="65">
        <f t="shared" si="13"/>
        <v>27</v>
      </c>
      <c r="BQ14" s="65">
        <f t="shared" si="14"/>
        <v>-28</v>
      </c>
      <c r="BR14" s="65">
        <f t="shared" si="15"/>
        <v>-1</v>
      </c>
      <c r="BS14" s="275">
        <f t="shared" si="16"/>
        <v>0.9642857142857143</v>
      </c>
      <c r="BU14" s="160" t="s">
        <v>34</v>
      </c>
      <c r="BV14" s="108" t="s">
        <v>35</v>
      </c>
      <c r="BW14" s="52">
        <v>0.33330000000000037</v>
      </c>
      <c r="BX14" s="53">
        <v>3</v>
      </c>
      <c r="BY14" s="284">
        <v>0.99990000000000112</v>
      </c>
      <c r="BZ14" s="134">
        <v>28</v>
      </c>
      <c r="CA14" s="134">
        <v>36</v>
      </c>
      <c r="CB14" s="28">
        <f t="shared" si="17"/>
        <v>0.77777777777777779</v>
      </c>
      <c r="CC14" s="134">
        <v>11</v>
      </c>
      <c r="CD14" s="134">
        <v>17</v>
      </c>
      <c r="CE14" s="134">
        <v>11</v>
      </c>
      <c r="CF14" s="134">
        <v>8</v>
      </c>
      <c r="CG14" s="134">
        <v>3</v>
      </c>
      <c r="CH14" s="134">
        <v>10</v>
      </c>
      <c r="CI14" s="134">
        <v>2</v>
      </c>
      <c r="CJ14" s="134">
        <v>1</v>
      </c>
      <c r="CK14" s="134">
        <v>1</v>
      </c>
      <c r="CL14" s="134"/>
      <c r="CM14" s="134">
        <f t="shared" si="18"/>
        <v>64</v>
      </c>
      <c r="CN14" s="65">
        <f t="shared" si="19"/>
        <v>27</v>
      </c>
      <c r="CO14" s="65">
        <f t="shared" si="20"/>
        <v>-31</v>
      </c>
      <c r="CP14" s="65">
        <f t="shared" si="21"/>
        <v>-4</v>
      </c>
      <c r="CQ14" s="275">
        <f t="shared" si="22"/>
        <v>0.87096774193548387</v>
      </c>
    </row>
    <row r="15" spans="1:95" x14ac:dyDescent="0.25">
      <c r="A15" s="117" t="s">
        <v>36</v>
      </c>
      <c r="B15" s="106" t="s">
        <v>37</v>
      </c>
      <c r="C15" s="147">
        <v>6.6666666666667318E-2</v>
      </c>
      <c r="D15" s="121">
        <v>3</v>
      </c>
      <c r="E15" s="158">
        <v>0.20000000000000195</v>
      </c>
      <c r="F15" s="133">
        <v>15</v>
      </c>
      <c r="G15" s="133">
        <v>18</v>
      </c>
      <c r="H15" s="133">
        <f t="shared" si="3"/>
        <v>0.83333333333333337</v>
      </c>
      <c r="I15" s="133">
        <v>9</v>
      </c>
      <c r="J15" s="133">
        <v>13</v>
      </c>
      <c r="K15" s="133">
        <v>5</v>
      </c>
      <c r="L15" s="133">
        <v>3</v>
      </c>
      <c r="M15" s="133">
        <v>1</v>
      </c>
      <c r="N15" s="133">
        <v>2</v>
      </c>
      <c r="O15" s="133"/>
      <c r="P15" s="133"/>
      <c r="Q15" s="133"/>
      <c r="R15" s="133"/>
      <c r="S15" s="133">
        <f t="shared" si="4"/>
        <v>33</v>
      </c>
      <c r="T15" s="133">
        <f t="shared" si="5"/>
        <v>7</v>
      </c>
      <c r="U15" s="133">
        <f t="shared" si="0"/>
        <v>-7</v>
      </c>
      <c r="V15" s="133">
        <f t="shared" si="6"/>
        <v>0</v>
      </c>
      <c r="W15" s="133">
        <f t="shared" si="7"/>
        <v>1</v>
      </c>
      <c r="X15" s="30"/>
      <c r="Y15" s="117" t="s">
        <v>36</v>
      </c>
      <c r="Z15" s="106" t="s">
        <v>37</v>
      </c>
      <c r="AA15" s="147">
        <v>6.6666666666667318E-2</v>
      </c>
      <c r="AB15" s="121">
        <v>3</v>
      </c>
      <c r="AC15" s="158">
        <v>0.20000000000000195</v>
      </c>
      <c r="AD15" s="133">
        <v>15</v>
      </c>
      <c r="AE15" s="133">
        <v>18</v>
      </c>
      <c r="AF15" s="133">
        <f t="shared" si="8"/>
        <v>0.83333333333333337</v>
      </c>
      <c r="AG15" s="133">
        <v>9</v>
      </c>
      <c r="AH15" s="133">
        <v>13</v>
      </c>
      <c r="AI15" s="133">
        <v>5</v>
      </c>
      <c r="AJ15" s="133">
        <v>3</v>
      </c>
      <c r="AK15" s="133">
        <v>1</v>
      </c>
      <c r="AL15" s="133">
        <v>2</v>
      </c>
      <c r="AM15" s="133"/>
      <c r="AN15" s="133"/>
      <c r="AO15" s="133"/>
      <c r="AP15" s="133"/>
      <c r="AQ15" s="133">
        <f t="shared" si="9"/>
        <v>33</v>
      </c>
      <c r="AR15" s="133">
        <f t="shared" si="23"/>
        <v>7</v>
      </c>
      <c r="AS15" s="133">
        <f t="shared" si="24"/>
        <v>-7</v>
      </c>
      <c r="AT15" s="133">
        <f t="shared" si="25"/>
        <v>0</v>
      </c>
      <c r="AU15" s="9">
        <f t="shared" si="26"/>
        <v>1</v>
      </c>
      <c r="AW15" s="117" t="s">
        <v>36</v>
      </c>
      <c r="AX15" s="106" t="s">
        <v>37</v>
      </c>
      <c r="AY15" s="147">
        <v>6.6666666666667318E-2</v>
      </c>
      <c r="AZ15" s="121">
        <v>3</v>
      </c>
      <c r="BA15" s="158">
        <v>0.20000000000000195</v>
      </c>
      <c r="BB15" s="133">
        <v>15</v>
      </c>
      <c r="BC15" s="133">
        <v>18</v>
      </c>
      <c r="BD15" s="9">
        <f t="shared" si="11"/>
        <v>0.83333333333333337</v>
      </c>
      <c r="BE15" s="133">
        <v>9</v>
      </c>
      <c r="BF15" s="133">
        <v>13</v>
      </c>
      <c r="BG15" s="133">
        <v>5</v>
      </c>
      <c r="BH15" s="133">
        <v>3</v>
      </c>
      <c r="BI15" s="133">
        <v>1</v>
      </c>
      <c r="BJ15" s="133">
        <v>2</v>
      </c>
      <c r="BK15" s="133"/>
      <c r="BL15" s="133"/>
      <c r="BM15" s="133"/>
      <c r="BN15" s="133"/>
      <c r="BO15" s="133">
        <f t="shared" si="12"/>
        <v>33</v>
      </c>
      <c r="BP15" s="25">
        <f t="shared" si="13"/>
        <v>7</v>
      </c>
      <c r="BQ15" s="25">
        <f t="shared" si="14"/>
        <v>-7</v>
      </c>
      <c r="BR15" s="25">
        <f t="shared" si="15"/>
        <v>0</v>
      </c>
      <c r="BS15" s="228">
        <f t="shared" si="16"/>
        <v>1</v>
      </c>
      <c r="BU15" s="117" t="s">
        <v>36</v>
      </c>
      <c r="BV15" s="106" t="s">
        <v>37</v>
      </c>
      <c r="BW15" s="147">
        <v>6.6666666666667318E-2</v>
      </c>
      <c r="BX15" s="121">
        <v>3</v>
      </c>
      <c r="BY15" s="158">
        <v>0.20000000000000195</v>
      </c>
      <c r="BZ15" s="133">
        <v>15</v>
      </c>
      <c r="CA15" s="133">
        <v>18</v>
      </c>
      <c r="CB15" s="9">
        <f t="shared" si="17"/>
        <v>0.83333333333333337</v>
      </c>
      <c r="CC15" s="133">
        <v>9</v>
      </c>
      <c r="CD15" s="133">
        <v>13</v>
      </c>
      <c r="CE15" s="133">
        <v>5</v>
      </c>
      <c r="CF15" s="133">
        <v>3</v>
      </c>
      <c r="CG15" s="133">
        <v>1</v>
      </c>
      <c r="CH15" s="133">
        <v>2</v>
      </c>
      <c r="CI15" s="133"/>
      <c r="CJ15" s="133"/>
      <c r="CK15" s="133"/>
      <c r="CL15" s="133"/>
      <c r="CM15" s="133">
        <f t="shared" si="18"/>
        <v>33</v>
      </c>
      <c r="CN15" s="25">
        <f t="shared" si="19"/>
        <v>7</v>
      </c>
      <c r="CO15" s="25">
        <f t="shared" si="20"/>
        <v>-7</v>
      </c>
      <c r="CP15" s="25">
        <f t="shared" si="21"/>
        <v>0</v>
      </c>
      <c r="CQ15" s="228">
        <f t="shared" si="22"/>
        <v>1</v>
      </c>
    </row>
    <row r="16" spans="1:95" x14ac:dyDescent="0.25">
      <c r="A16" s="128" t="s">
        <v>38</v>
      </c>
      <c r="B16" s="106" t="s">
        <v>39</v>
      </c>
      <c r="C16" s="147">
        <v>1.1111111110295724E-5</v>
      </c>
      <c r="D16" s="121">
        <v>4</v>
      </c>
      <c r="E16" s="158">
        <v>4.4444444441182895E-5</v>
      </c>
      <c r="F16" s="55">
        <v>9</v>
      </c>
      <c r="G16" s="55">
        <v>10</v>
      </c>
      <c r="H16" s="133">
        <f t="shared" si="3"/>
        <v>0.9</v>
      </c>
      <c r="I16" s="133">
        <v>4</v>
      </c>
      <c r="J16" s="133">
        <v>6</v>
      </c>
      <c r="K16" s="133">
        <v>5</v>
      </c>
      <c r="L16" s="133">
        <v>4</v>
      </c>
      <c r="M16" s="133"/>
      <c r="N16" s="133"/>
      <c r="O16" s="133"/>
      <c r="P16" s="133"/>
      <c r="Q16" s="133"/>
      <c r="R16" s="133"/>
      <c r="S16" s="133">
        <f t="shared" si="4"/>
        <v>19</v>
      </c>
      <c r="T16" s="133">
        <f t="shared" si="5"/>
        <v>5</v>
      </c>
      <c r="U16" s="133">
        <f t="shared" si="0"/>
        <v>-4</v>
      </c>
      <c r="V16" s="133">
        <f t="shared" si="6"/>
        <v>1</v>
      </c>
      <c r="W16" s="133">
        <f t="shared" si="7"/>
        <v>1.25</v>
      </c>
      <c r="X16" s="30"/>
      <c r="Y16" s="128" t="s">
        <v>38</v>
      </c>
      <c r="Z16" s="106" t="s">
        <v>39</v>
      </c>
      <c r="AA16" s="147">
        <v>1.1111111110295724E-5</v>
      </c>
      <c r="AB16" s="121">
        <v>4</v>
      </c>
      <c r="AC16" s="158">
        <v>4.4444444441182895E-5</v>
      </c>
      <c r="AD16" s="55">
        <v>9</v>
      </c>
      <c r="AE16" s="55">
        <v>10</v>
      </c>
      <c r="AF16" s="133">
        <f t="shared" si="8"/>
        <v>0.9</v>
      </c>
      <c r="AG16" s="133">
        <v>4</v>
      </c>
      <c r="AH16" s="133">
        <v>6</v>
      </c>
      <c r="AI16" s="133">
        <v>5</v>
      </c>
      <c r="AJ16" s="133">
        <v>4</v>
      </c>
      <c r="AK16" s="133"/>
      <c r="AL16" s="133"/>
      <c r="AM16" s="133"/>
      <c r="AN16" s="133"/>
      <c r="AO16" s="133"/>
      <c r="AP16" s="133"/>
      <c r="AQ16" s="133">
        <f t="shared" si="9"/>
        <v>19</v>
      </c>
      <c r="AR16" s="133">
        <f t="shared" si="23"/>
        <v>5</v>
      </c>
      <c r="AS16" s="133">
        <f t="shared" si="24"/>
        <v>-4</v>
      </c>
      <c r="AT16" s="133">
        <f t="shared" si="25"/>
        <v>1</v>
      </c>
      <c r="AU16" s="9">
        <f t="shared" si="26"/>
        <v>1.25</v>
      </c>
      <c r="AW16" s="128" t="s">
        <v>38</v>
      </c>
      <c r="AX16" s="106" t="s">
        <v>39</v>
      </c>
      <c r="AY16" s="147">
        <v>1.1111111110295724E-5</v>
      </c>
      <c r="AZ16" s="121">
        <v>4</v>
      </c>
      <c r="BA16" s="158">
        <v>4.4444444441182895E-5</v>
      </c>
      <c r="BB16" s="55">
        <v>9</v>
      </c>
      <c r="BC16" s="55">
        <v>10</v>
      </c>
      <c r="BD16" s="9">
        <f t="shared" si="11"/>
        <v>0.9</v>
      </c>
      <c r="BE16" s="133">
        <v>4</v>
      </c>
      <c r="BF16" s="133">
        <v>6</v>
      </c>
      <c r="BG16" s="133">
        <v>5</v>
      </c>
      <c r="BH16" s="133">
        <v>4</v>
      </c>
      <c r="BI16" s="133"/>
      <c r="BJ16" s="133"/>
      <c r="BK16" s="133"/>
      <c r="BL16" s="133"/>
      <c r="BM16" s="133"/>
      <c r="BN16" s="133"/>
      <c r="BO16" s="133">
        <f t="shared" si="12"/>
        <v>19</v>
      </c>
      <c r="BP16" s="25">
        <f t="shared" si="13"/>
        <v>5</v>
      </c>
      <c r="BQ16" s="25">
        <f t="shared" si="14"/>
        <v>-4</v>
      </c>
      <c r="BR16" s="25">
        <f t="shared" si="15"/>
        <v>1</v>
      </c>
      <c r="BS16" s="228">
        <f t="shared" si="16"/>
        <v>1.25</v>
      </c>
      <c r="BU16" s="128" t="s">
        <v>38</v>
      </c>
      <c r="BV16" s="106" t="s">
        <v>39</v>
      </c>
      <c r="BW16" s="84">
        <v>1.1111111110295724E-5</v>
      </c>
      <c r="BX16" s="121">
        <v>4</v>
      </c>
      <c r="BY16" s="158">
        <v>4.4444444441182895E-5</v>
      </c>
      <c r="BZ16" s="55">
        <v>9</v>
      </c>
      <c r="CA16" s="55">
        <v>10</v>
      </c>
      <c r="CB16" s="9">
        <f t="shared" si="17"/>
        <v>0.9</v>
      </c>
      <c r="CC16" s="133">
        <v>4</v>
      </c>
      <c r="CD16" s="133">
        <v>6</v>
      </c>
      <c r="CE16" s="133">
        <v>5</v>
      </c>
      <c r="CF16" s="133">
        <v>4</v>
      </c>
      <c r="CG16" s="133"/>
      <c r="CH16" s="133"/>
      <c r="CI16" s="133"/>
      <c r="CJ16" s="133"/>
      <c r="CK16" s="133"/>
      <c r="CL16" s="133"/>
      <c r="CM16" s="133">
        <f t="shared" si="18"/>
        <v>19</v>
      </c>
      <c r="CN16" s="25">
        <f t="shared" si="19"/>
        <v>5</v>
      </c>
      <c r="CO16" s="25">
        <f t="shared" si="20"/>
        <v>-4</v>
      </c>
      <c r="CP16" s="25">
        <f t="shared" si="21"/>
        <v>1</v>
      </c>
      <c r="CQ16" s="228">
        <f t="shared" si="22"/>
        <v>1.25</v>
      </c>
    </row>
    <row r="17" spans="1:95" x14ac:dyDescent="0.25">
      <c r="A17" s="109" t="s">
        <v>40</v>
      </c>
      <c r="B17" s="111" t="s">
        <v>41</v>
      </c>
      <c r="C17" s="27">
        <v>-0.28571428571428559</v>
      </c>
      <c r="D17" s="121">
        <v>6</v>
      </c>
      <c r="E17" s="158">
        <v>-1.7142857142857135</v>
      </c>
      <c r="F17" s="133">
        <v>6</v>
      </c>
      <c r="G17" s="133">
        <v>1</v>
      </c>
      <c r="H17" s="133">
        <f t="shared" si="3"/>
        <v>6</v>
      </c>
      <c r="I17" s="133">
        <v>5</v>
      </c>
      <c r="J17" s="133"/>
      <c r="K17" s="133">
        <v>1</v>
      </c>
      <c r="L17" s="133"/>
      <c r="M17" s="133"/>
      <c r="N17" s="133">
        <v>1</v>
      </c>
      <c r="O17" s="133"/>
      <c r="P17" s="133"/>
      <c r="Q17" s="133"/>
      <c r="R17" s="133"/>
      <c r="S17" s="133">
        <f t="shared" si="4"/>
        <v>7</v>
      </c>
      <c r="T17" s="133">
        <f t="shared" si="5"/>
        <v>1</v>
      </c>
      <c r="U17" s="133">
        <f t="shared" si="0"/>
        <v>-2</v>
      </c>
      <c r="V17" s="133">
        <f t="shared" si="6"/>
        <v>-1</v>
      </c>
      <c r="W17" s="133">
        <f t="shared" si="7"/>
        <v>0.5</v>
      </c>
      <c r="X17" s="30"/>
      <c r="Y17" s="109" t="s">
        <v>40</v>
      </c>
      <c r="Z17" s="111" t="s">
        <v>41</v>
      </c>
      <c r="AA17" s="27">
        <v>-0.28571428571428559</v>
      </c>
      <c r="AB17" s="121">
        <v>6</v>
      </c>
      <c r="AC17" s="158">
        <v>-1.7142857142857135</v>
      </c>
      <c r="AD17" s="133">
        <v>6</v>
      </c>
      <c r="AE17" s="133">
        <v>1</v>
      </c>
      <c r="AF17" s="133">
        <f t="shared" si="8"/>
        <v>6</v>
      </c>
      <c r="AG17" s="133">
        <v>5</v>
      </c>
      <c r="AH17" s="133"/>
      <c r="AI17" s="133">
        <v>1</v>
      </c>
      <c r="AJ17" s="133"/>
      <c r="AK17" s="133"/>
      <c r="AL17" s="133">
        <v>1</v>
      </c>
      <c r="AM17" s="133"/>
      <c r="AN17" s="133"/>
      <c r="AO17" s="133"/>
      <c r="AP17" s="133"/>
      <c r="AQ17" s="133">
        <f t="shared" si="9"/>
        <v>7</v>
      </c>
      <c r="AR17" s="133">
        <f t="shared" si="23"/>
        <v>1</v>
      </c>
      <c r="AS17" s="133">
        <f t="shared" si="24"/>
        <v>-2</v>
      </c>
      <c r="AT17" s="133">
        <f t="shared" si="25"/>
        <v>-1</v>
      </c>
      <c r="AU17" s="9">
        <f t="shared" si="26"/>
        <v>0.5</v>
      </c>
      <c r="AW17" s="109" t="s">
        <v>40</v>
      </c>
      <c r="AX17" s="111" t="s">
        <v>41</v>
      </c>
      <c r="AY17" s="27">
        <v>-0.28571428571428559</v>
      </c>
      <c r="AZ17" s="121">
        <v>6</v>
      </c>
      <c r="BA17" s="158">
        <v>-1.7142857142857135</v>
      </c>
      <c r="BB17" s="133">
        <v>6</v>
      </c>
      <c r="BC17" s="133">
        <v>1</v>
      </c>
      <c r="BD17" s="9">
        <f t="shared" si="11"/>
        <v>6</v>
      </c>
      <c r="BE17" s="133">
        <v>5</v>
      </c>
      <c r="BF17" s="133"/>
      <c r="BG17" s="133">
        <v>1</v>
      </c>
      <c r="BH17" s="133"/>
      <c r="BI17" s="133"/>
      <c r="BJ17" s="133">
        <v>1</v>
      </c>
      <c r="BK17" s="133"/>
      <c r="BL17" s="133"/>
      <c r="BM17" s="133"/>
      <c r="BN17" s="133"/>
      <c r="BO17" s="133">
        <f t="shared" si="12"/>
        <v>7</v>
      </c>
      <c r="BP17" s="25">
        <f t="shared" si="13"/>
        <v>1</v>
      </c>
      <c r="BQ17" s="25">
        <f t="shared" si="14"/>
        <v>-2</v>
      </c>
      <c r="BR17" s="25">
        <f t="shared" si="15"/>
        <v>-1</v>
      </c>
      <c r="BS17" s="228">
        <f t="shared" si="16"/>
        <v>0.5</v>
      </c>
      <c r="BU17" s="109" t="s">
        <v>40</v>
      </c>
      <c r="BV17" s="111" t="s">
        <v>41</v>
      </c>
      <c r="BW17" s="27">
        <v>-0.28571428571428559</v>
      </c>
      <c r="BX17" s="121">
        <v>6</v>
      </c>
      <c r="BY17" s="158">
        <v>-1.7142857142857135</v>
      </c>
      <c r="BZ17" s="133">
        <v>6</v>
      </c>
      <c r="CA17" s="133">
        <v>1</v>
      </c>
      <c r="CB17" s="9">
        <f t="shared" si="17"/>
        <v>6</v>
      </c>
      <c r="CC17" s="133">
        <v>5</v>
      </c>
      <c r="CD17" s="133"/>
      <c r="CE17" s="133">
        <v>1</v>
      </c>
      <c r="CF17" s="133"/>
      <c r="CG17" s="133"/>
      <c r="CH17" s="133">
        <v>1</v>
      </c>
      <c r="CI17" s="133"/>
      <c r="CJ17" s="133"/>
      <c r="CK17" s="133"/>
      <c r="CL17" s="133"/>
      <c r="CM17" s="133">
        <f t="shared" si="18"/>
        <v>7</v>
      </c>
      <c r="CN17" s="25">
        <f t="shared" si="19"/>
        <v>1</v>
      </c>
      <c r="CO17" s="25">
        <f t="shared" si="20"/>
        <v>-2</v>
      </c>
      <c r="CP17" s="25">
        <f t="shared" si="21"/>
        <v>-1</v>
      </c>
      <c r="CQ17" s="228">
        <f t="shared" si="22"/>
        <v>0.5</v>
      </c>
    </row>
    <row r="18" spans="1:95" x14ac:dyDescent="0.25">
      <c r="A18" s="112" t="s">
        <v>343</v>
      </c>
      <c r="B18" s="106" t="s">
        <v>103</v>
      </c>
      <c r="C18" s="147">
        <v>9.0900000000000425E-2</v>
      </c>
      <c r="D18" s="121">
        <v>6</v>
      </c>
      <c r="E18" s="158">
        <v>0.54540000000000255</v>
      </c>
      <c r="F18" s="196">
        <v>10</v>
      </c>
      <c r="G18" s="196">
        <v>1</v>
      </c>
      <c r="H18" s="196">
        <f t="shared" si="3"/>
        <v>10</v>
      </c>
      <c r="I18" s="196">
        <v>9</v>
      </c>
      <c r="J18" s="196"/>
      <c r="K18" s="196">
        <v>1</v>
      </c>
      <c r="L18" s="196">
        <v>1</v>
      </c>
      <c r="M18" s="196"/>
      <c r="N18" s="196"/>
      <c r="O18" s="196"/>
      <c r="P18" s="196"/>
      <c r="Q18" s="196"/>
      <c r="R18" s="196"/>
      <c r="S18" s="196">
        <f t="shared" si="4"/>
        <v>11</v>
      </c>
      <c r="T18" s="133">
        <f t="shared" si="5"/>
        <v>1</v>
      </c>
      <c r="U18" s="133">
        <f t="shared" si="0"/>
        <v>-1</v>
      </c>
      <c r="V18" s="133">
        <f t="shared" si="6"/>
        <v>0</v>
      </c>
      <c r="W18" s="133">
        <f t="shared" si="7"/>
        <v>1</v>
      </c>
      <c r="X18" s="30"/>
      <c r="Y18" s="117" t="s">
        <v>343</v>
      </c>
      <c r="Z18" s="106" t="s">
        <v>103</v>
      </c>
      <c r="AA18" s="147">
        <v>9.0900000000000425E-2</v>
      </c>
      <c r="AB18" s="121">
        <v>6</v>
      </c>
      <c r="AC18" s="158">
        <v>0.54540000000000255</v>
      </c>
      <c r="AD18" s="196">
        <v>10</v>
      </c>
      <c r="AE18" s="196">
        <v>1</v>
      </c>
      <c r="AF18" s="196">
        <f t="shared" si="8"/>
        <v>10</v>
      </c>
      <c r="AG18" s="196">
        <v>9</v>
      </c>
      <c r="AH18" s="196"/>
      <c r="AI18" s="196">
        <v>1</v>
      </c>
      <c r="AJ18" s="196">
        <v>1</v>
      </c>
      <c r="AK18" s="196"/>
      <c r="AL18" s="196"/>
      <c r="AM18" s="196"/>
      <c r="AN18" s="196"/>
      <c r="AO18" s="196"/>
      <c r="AP18" s="196"/>
      <c r="AQ18" s="196">
        <f t="shared" si="9"/>
        <v>11</v>
      </c>
      <c r="AR18" s="133">
        <f t="shared" si="23"/>
        <v>1</v>
      </c>
      <c r="AS18" s="133">
        <f t="shared" si="24"/>
        <v>-1</v>
      </c>
      <c r="AT18" s="133">
        <f t="shared" si="25"/>
        <v>0</v>
      </c>
      <c r="AU18" s="9">
        <f t="shared" si="26"/>
        <v>1</v>
      </c>
      <c r="AW18" s="117" t="s">
        <v>343</v>
      </c>
      <c r="AX18" s="106" t="s">
        <v>103</v>
      </c>
      <c r="AY18" s="147">
        <v>9.0900000000000425E-2</v>
      </c>
      <c r="AZ18" s="121">
        <v>6</v>
      </c>
      <c r="BA18" s="158">
        <v>0.54540000000000255</v>
      </c>
      <c r="BB18" s="196">
        <v>10</v>
      </c>
      <c r="BC18" s="196">
        <v>1</v>
      </c>
      <c r="BD18" s="207">
        <f t="shared" si="11"/>
        <v>10</v>
      </c>
      <c r="BE18" s="196">
        <v>9</v>
      </c>
      <c r="BF18" s="196"/>
      <c r="BG18" s="196">
        <v>1</v>
      </c>
      <c r="BH18" s="196">
        <v>1</v>
      </c>
      <c r="BI18" s="196"/>
      <c r="BJ18" s="196"/>
      <c r="BK18" s="196"/>
      <c r="BL18" s="196"/>
      <c r="BM18" s="196"/>
      <c r="BN18" s="196"/>
      <c r="BO18" s="196">
        <f t="shared" si="12"/>
        <v>11</v>
      </c>
      <c r="BP18" s="25">
        <f t="shared" si="13"/>
        <v>1</v>
      </c>
      <c r="BQ18" s="25">
        <f t="shared" si="14"/>
        <v>-1</v>
      </c>
      <c r="BR18" s="25">
        <f t="shared" si="15"/>
        <v>0</v>
      </c>
      <c r="BS18" s="228">
        <f t="shared" si="16"/>
        <v>1</v>
      </c>
      <c r="BU18" s="117" t="s">
        <v>343</v>
      </c>
      <c r="BV18" s="106" t="s">
        <v>103</v>
      </c>
      <c r="BW18" s="52">
        <v>0.22219999999999995</v>
      </c>
      <c r="BX18" s="53">
        <v>6</v>
      </c>
      <c r="BY18" s="284">
        <v>1.3331999999999997</v>
      </c>
      <c r="BZ18" s="191">
        <v>11</v>
      </c>
      <c r="CA18" s="191">
        <v>1</v>
      </c>
      <c r="CB18" s="212">
        <f t="shared" si="17"/>
        <v>11</v>
      </c>
      <c r="CC18" s="191">
        <v>9</v>
      </c>
      <c r="CD18" s="191"/>
      <c r="CE18" s="191">
        <v>2</v>
      </c>
      <c r="CF18" s="191">
        <v>1</v>
      </c>
      <c r="CG18" s="191"/>
      <c r="CH18" s="191"/>
      <c r="CI18" s="191"/>
      <c r="CJ18" s="191"/>
      <c r="CK18" s="191"/>
      <c r="CL18" s="191"/>
      <c r="CM18" s="191">
        <f t="shared" si="18"/>
        <v>12</v>
      </c>
      <c r="CN18" s="65">
        <f t="shared" si="19"/>
        <v>2</v>
      </c>
      <c r="CO18" s="65">
        <f t="shared" si="20"/>
        <v>-1</v>
      </c>
      <c r="CP18" s="65">
        <f t="shared" si="21"/>
        <v>1</v>
      </c>
      <c r="CQ18" s="275">
        <f t="shared" si="22"/>
        <v>2</v>
      </c>
    </row>
    <row r="19" spans="1:95" x14ac:dyDescent="0.25">
      <c r="A19" s="114" t="s">
        <v>42</v>
      </c>
      <c r="B19" s="106" t="s">
        <v>43</v>
      </c>
      <c r="C19" s="147">
        <v>1.25</v>
      </c>
      <c r="D19" s="121">
        <v>2</v>
      </c>
      <c r="E19" s="158">
        <v>2.5</v>
      </c>
      <c r="F19" s="55">
        <v>16</v>
      </c>
      <c r="G19" s="55">
        <v>14</v>
      </c>
      <c r="H19" s="133">
        <f t="shared" si="3"/>
        <v>1.1428571428571428</v>
      </c>
      <c r="I19" s="133">
        <v>5</v>
      </c>
      <c r="J19" s="133">
        <v>7</v>
      </c>
      <c r="K19" s="133">
        <v>8</v>
      </c>
      <c r="L19" s="133">
        <v>7</v>
      </c>
      <c r="M19" s="133">
        <v>3</v>
      </c>
      <c r="N19" s="133"/>
      <c r="O19" s="133"/>
      <c r="P19" s="133"/>
      <c r="Q19" s="133"/>
      <c r="R19" s="133"/>
      <c r="S19" s="133">
        <f t="shared" si="4"/>
        <v>30</v>
      </c>
      <c r="T19" s="133">
        <f t="shared" si="5"/>
        <v>14</v>
      </c>
      <c r="U19" s="133">
        <f t="shared" si="0"/>
        <v>-7</v>
      </c>
      <c r="V19" s="133">
        <f t="shared" si="6"/>
        <v>7</v>
      </c>
      <c r="W19" s="133">
        <f t="shared" si="7"/>
        <v>2</v>
      </c>
      <c r="X19" s="30"/>
      <c r="Y19" s="114" t="s">
        <v>42</v>
      </c>
      <c r="Z19" s="106" t="s">
        <v>43</v>
      </c>
      <c r="AA19" s="147">
        <v>1.7750444444444451</v>
      </c>
      <c r="AB19" s="121">
        <v>2</v>
      </c>
      <c r="AC19" s="158">
        <v>3.5500888888888902</v>
      </c>
      <c r="AD19" s="55">
        <v>16</v>
      </c>
      <c r="AE19" s="55">
        <v>14</v>
      </c>
      <c r="AF19" s="133">
        <f t="shared" si="8"/>
        <v>1.1428571428571428</v>
      </c>
      <c r="AG19" s="133">
        <v>5</v>
      </c>
      <c r="AH19" s="133">
        <v>7</v>
      </c>
      <c r="AI19" s="133">
        <v>8</v>
      </c>
      <c r="AJ19" s="133">
        <v>7</v>
      </c>
      <c r="AK19" s="133">
        <v>3</v>
      </c>
      <c r="AL19" s="133"/>
      <c r="AM19" s="133"/>
      <c r="AN19" s="133"/>
      <c r="AO19" s="133"/>
      <c r="AP19" s="133"/>
      <c r="AQ19" s="133">
        <f t="shared" si="9"/>
        <v>30</v>
      </c>
      <c r="AR19" s="133">
        <f t="shared" si="23"/>
        <v>14</v>
      </c>
      <c r="AS19" s="133">
        <f t="shared" si="24"/>
        <v>-7</v>
      </c>
      <c r="AT19" s="133">
        <f t="shared" si="25"/>
        <v>7</v>
      </c>
      <c r="AU19" s="9">
        <f t="shared" si="26"/>
        <v>2</v>
      </c>
      <c r="AW19" s="114" t="s">
        <v>42</v>
      </c>
      <c r="AX19" s="106" t="s">
        <v>43</v>
      </c>
      <c r="AY19" s="52">
        <v>1.25</v>
      </c>
      <c r="AZ19" s="53">
        <v>2</v>
      </c>
      <c r="BA19" s="159">
        <v>2.5</v>
      </c>
      <c r="BB19" s="48">
        <v>17</v>
      </c>
      <c r="BC19" s="48">
        <v>20</v>
      </c>
      <c r="BD19" s="28">
        <f t="shared" si="11"/>
        <v>0.85</v>
      </c>
      <c r="BE19" s="134">
        <v>6</v>
      </c>
      <c r="BF19" s="134">
        <v>13</v>
      </c>
      <c r="BG19" s="134">
        <v>8</v>
      </c>
      <c r="BH19" s="134">
        <v>7</v>
      </c>
      <c r="BI19" s="134">
        <v>3</v>
      </c>
      <c r="BJ19" s="134"/>
      <c r="BK19" s="134"/>
      <c r="BL19" s="134"/>
      <c r="BM19" s="134"/>
      <c r="BN19" s="134"/>
      <c r="BO19" s="134">
        <f t="shared" si="12"/>
        <v>37</v>
      </c>
      <c r="BP19" s="65">
        <f t="shared" si="13"/>
        <v>14</v>
      </c>
      <c r="BQ19" s="65">
        <f t="shared" si="14"/>
        <v>-7</v>
      </c>
      <c r="BR19" s="65">
        <f t="shared" si="15"/>
        <v>7</v>
      </c>
      <c r="BS19" s="275">
        <f t="shared" si="16"/>
        <v>2</v>
      </c>
      <c r="BU19" s="114" t="s">
        <v>42</v>
      </c>
      <c r="BV19" s="106" t="s">
        <v>43</v>
      </c>
      <c r="BW19" s="52">
        <v>1.25</v>
      </c>
      <c r="BX19" s="53">
        <v>2</v>
      </c>
      <c r="BY19" s="284">
        <v>2.5</v>
      </c>
      <c r="BZ19" s="191">
        <v>19</v>
      </c>
      <c r="CA19" s="191">
        <v>20</v>
      </c>
      <c r="CB19" s="28">
        <f t="shared" si="17"/>
        <v>0.95</v>
      </c>
      <c r="CC19" s="134">
        <v>8</v>
      </c>
      <c r="CD19" s="134">
        <v>13</v>
      </c>
      <c r="CE19" s="134">
        <v>8</v>
      </c>
      <c r="CF19" s="134">
        <v>7</v>
      </c>
      <c r="CG19" s="134">
        <v>3</v>
      </c>
      <c r="CH19" s="134"/>
      <c r="CI19" s="134"/>
      <c r="CJ19" s="134"/>
      <c r="CK19" s="134"/>
      <c r="CL19" s="134"/>
      <c r="CM19" s="134">
        <f t="shared" si="18"/>
        <v>39</v>
      </c>
      <c r="CN19" s="65">
        <f t="shared" si="19"/>
        <v>14</v>
      </c>
      <c r="CO19" s="65">
        <f t="shared" si="20"/>
        <v>-7</v>
      </c>
      <c r="CP19" s="65">
        <f t="shared" si="21"/>
        <v>7</v>
      </c>
      <c r="CQ19" s="275">
        <f t="shared" si="22"/>
        <v>2</v>
      </c>
    </row>
    <row r="20" spans="1:95" x14ac:dyDescent="0.25">
      <c r="A20" s="112" t="s">
        <v>42</v>
      </c>
      <c r="B20" s="106" t="s">
        <v>44</v>
      </c>
      <c r="C20" s="147">
        <v>1.7750444444444451</v>
      </c>
      <c r="D20" s="121">
        <v>2</v>
      </c>
      <c r="E20" s="158">
        <v>3.5500888888888902</v>
      </c>
      <c r="F20" s="55">
        <v>16</v>
      </c>
      <c r="G20" s="55">
        <v>6</v>
      </c>
      <c r="H20" s="133">
        <f t="shared" si="3"/>
        <v>2.6666666666666665</v>
      </c>
      <c r="I20" s="133">
        <v>4</v>
      </c>
      <c r="J20" s="133">
        <v>3</v>
      </c>
      <c r="K20" s="133">
        <v>8</v>
      </c>
      <c r="L20" s="133">
        <v>3</v>
      </c>
      <c r="M20" s="133">
        <v>3</v>
      </c>
      <c r="N20" s="133"/>
      <c r="O20" s="133">
        <v>1</v>
      </c>
      <c r="P20" s="133"/>
      <c r="Q20" s="133"/>
      <c r="R20" s="133"/>
      <c r="S20" s="133">
        <f t="shared" si="4"/>
        <v>22</v>
      </c>
      <c r="T20" s="133">
        <f t="shared" si="5"/>
        <v>17</v>
      </c>
      <c r="U20" s="133">
        <f t="shared" si="0"/>
        <v>-3</v>
      </c>
      <c r="V20" s="133">
        <f t="shared" si="6"/>
        <v>14</v>
      </c>
      <c r="W20" s="133">
        <f t="shared" si="7"/>
        <v>5.666666666666667</v>
      </c>
      <c r="X20" s="30"/>
      <c r="Y20" s="112" t="s">
        <v>42</v>
      </c>
      <c r="Z20" s="106" t="s">
        <v>44</v>
      </c>
      <c r="AA20" s="147">
        <v>1.25</v>
      </c>
      <c r="AB20" s="121">
        <v>2</v>
      </c>
      <c r="AC20" s="158">
        <v>2.5</v>
      </c>
      <c r="AD20" s="55">
        <v>16</v>
      </c>
      <c r="AE20" s="55">
        <v>6</v>
      </c>
      <c r="AF20" s="133">
        <f t="shared" si="8"/>
        <v>2.6666666666666665</v>
      </c>
      <c r="AG20" s="133">
        <v>4</v>
      </c>
      <c r="AH20" s="133">
        <v>3</v>
      </c>
      <c r="AI20" s="133">
        <v>8</v>
      </c>
      <c r="AJ20" s="133">
        <v>3</v>
      </c>
      <c r="AK20" s="133">
        <v>3</v>
      </c>
      <c r="AL20" s="133"/>
      <c r="AM20" s="133">
        <v>1</v>
      </c>
      <c r="AN20" s="133"/>
      <c r="AO20" s="133"/>
      <c r="AP20" s="133"/>
      <c r="AQ20" s="133">
        <f t="shared" si="9"/>
        <v>22</v>
      </c>
      <c r="AR20" s="133">
        <f t="shared" si="23"/>
        <v>17</v>
      </c>
      <c r="AS20" s="133">
        <f t="shared" si="24"/>
        <v>-3</v>
      </c>
      <c r="AT20" s="133">
        <f t="shared" si="25"/>
        <v>14</v>
      </c>
      <c r="AU20" s="9">
        <f t="shared" si="26"/>
        <v>5.666666666666667</v>
      </c>
      <c r="AW20" s="112" t="s">
        <v>42</v>
      </c>
      <c r="AX20" s="106" t="s">
        <v>44</v>
      </c>
      <c r="AY20" s="52">
        <v>1.1528</v>
      </c>
      <c r="AZ20" s="53">
        <v>2</v>
      </c>
      <c r="BA20" s="159">
        <v>2.3056000000000001</v>
      </c>
      <c r="BB20" s="48">
        <v>16</v>
      </c>
      <c r="BC20" s="48">
        <v>6</v>
      </c>
      <c r="BD20" s="28">
        <f t="shared" si="11"/>
        <v>2.6666666666666665</v>
      </c>
      <c r="BE20" s="134">
        <v>4</v>
      </c>
      <c r="BF20" s="134">
        <v>3</v>
      </c>
      <c r="BG20" s="134">
        <v>12</v>
      </c>
      <c r="BH20" s="134">
        <v>5</v>
      </c>
      <c r="BI20" s="134">
        <v>2</v>
      </c>
      <c r="BJ20" s="134">
        <v>1</v>
      </c>
      <c r="BK20" s="134">
        <v>1</v>
      </c>
      <c r="BL20" s="134"/>
      <c r="BM20" s="134"/>
      <c r="BN20" s="134"/>
      <c r="BO20" s="134">
        <f t="shared" si="12"/>
        <v>28</v>
      </c>
      <c r="BP20" s="65">
        <f t="shared" si="13"/>
        <v>19</v>
      </c>
      <c r="BQ20" s="65">
        <f t="shared" si="14"/>
        <v>-7</v>
      </c>
      <c r="BR20" s="65">
        <f t="shared" si="15"/>
        <v>12</v>
      </c>
      <c r="BS20" s="275">
        <f t="shared" si="16"/>
        <v>2.7142857142857144</v>
      </c>
      <c r="BU20" s="112" t="s">
        <v>42</v>
      </c>
      <c r="BV20" s="106" t="s">
        <v>44</v>
      </c>
      <c r="BW20" s="288">
        <v>1.1528</v>
      </c>
      <c r="BX20" s="53">
        <v>2</v>
      </c>
      <c r="BY20" s="284">
        <v>2.3056000000000001</v>
      </c>
      <c r="BZ20" s="191">
        <v>23</v>
      </c>
      <c r="CA20" s="191">
        <v>11</v>
      </c>
      <c r="CB20" s="28">
        <f t="shared" si="17"/>
        <v>2.0909090909090908</v>
      </c>
      <c r="CC20" s="134">
        <v>6</v>
      </c>
      <c r="CD20" s="134">
        <v>5</v>
      </c>
      <c r="CE20" s="134">
        <v>14</v>
      </c>
      <c r="CF20" s="134">
        <v>5</v>
      </c>
      <c r="CG20" s="134">
        <v>2</v>
      </c>
      <c r="CH20" s="134">
        <v>1</v>
      </c>
      <c r="CI20" s="134">
        <v>1</v>
      </c>
      <c r="CJ20" s="134"/>
      <c r="CK20" s="134"/>
      <c r="CL20" s="134"/>
      <c r="CM20" s="134">
        <f t="shared" si="18"/>
        <v>34</v>
      </c>
      <c r="CN20" s="65">
        <f t="shared" si="19"/>
        <v>21</v>
      </c>
      <c r="CO20" s="65">
        <f t="shared" si="20"/>
        <v>-7</v>
      </c>
      <c r="CP20" s="65">
        <f t="shared" si="21"/>
        <v>14</v>
      </c>
      <c r="CQ20" s="275">
        <f t="shared" si="22"/>
        <v>3</v>
      </c>
    </row>
    <row r="21" spans="1:95" x14ac:dyDescent="0.25">
      <c r="A21" s="117" t="s">
        <v>42</v>
      </c>
      <c r="B21" s="106" t="s">
        <v>45</v>
      </c>
      <c r="C21" s="147">
        <v>-0.125</v>
      </c>
      <c r="D21" s="121">
        <v>3</v>
      </c>
      <c r="E21" s="158">
        <v>-0.375</v>
      </c>
      <c r="F21" s="55">
        <v>6</v>
      </c>
      <c r="G21" s="55">
        <v>12</v>
      </c>
      <c r="H21" s="133">
        <f t="shared" si="3"/>
        <v>0.5</v>
      </c>
      <c r="I21" s="133">
        <v>1</v>
      </c>
      <c r="J21" s="133">
        <v>7</v>
      </c>
      <c r="K21" s="133">
        <v>2</v>
      </c>
      <c r="L21" s="133">
        <v>4</v>
      </c>
      <c r="M21" s="133">
        <v>3</v>
      </c>
      <c r="N21" s="133">
        <v>1</v>
      </c>
      <c r="O21" s="133"/>
      <c r="P21" s="133"/>
      <c r="Q21" s="133"/>
      <c r="R21" s="133"/>
      <c r="S21" s="133">
        <f t="shared" si="4"/>
        <v>18</v>
      </c>
      <c r="T21" s="133">
        <f t="shared" si="5"/>
        <v>8</v>
      </c>
      <c r="U21" s="133">
        <f t="shared" si="0"/>
        <v>-6</v>
      </c>
      <c r="V21" s="133">
        <f t="shared" si="6"/>
        <v>2</v>
      </c>
      <c r="W21" s="133">
        <f t="shared" si="7"/>
        <v>1.3333333333333333</v>
      </c>
      <c r="X21" s="30"/>
      <c r="Y21" s="117" t="s">
        <v>42</v>
      </c>
      <c r="Z21" s="106" t="s">
        <v>45</v>
      </c>
      <c r="AA21" s="147">
        <v>-0.125</v>
      </c>
      <c r="AB21" s="121">
        <v>3</v>
      </c>
      <c r="AC21" s="158">
        <v>-0.375</v>
      </c>
      <c r="AD21" s="55">
        <v>6</v>
      </c>
      <c r="AE21" s="55">
        <v>12</v>
      </c>
      <c r="AF21" s="133">
        <f t="shared" si="8"/>
        <v>0.5</v>
      </c>
      <c r="AG21" s="133">
        <v>1</v>
      </c>
      <c r="AH21" s="133">
        <v>7</v>
      </c>
      <c r="AI21" s="133">
        <v>2</v>
      </c>
      <c r="AJ21" s="133">
        <v>4</v>
      </c>
      <c r="AK21" s="133">
        <v>3</v>
      </c>
      <c r="AL21" s="133">
        <v>1</v>
      </c>
      <c r="AM21" s="133"/>
      <c r="AN21" s="133"/>
      <c r="AO21" s="133"/>
      <c r="AP21" s="133"/>
      <c r="AQ21" s="133">
        <f t="shared" si="9"/>
        <v>18</v>
      </c>
      <c r="AR21" s="133">
        <f t="shared" si="23"/>
        <v>8</v>
      </c>
      <c r="AS21" s="133">
        <f t="shared" si="24"/>
        <v>-6</v>
      </c>
      <c r="AT21" s="133">
        <f t="shared" si="25"/>
        <v>2</v>
      </c>
      <c r="AU21" s="9">
        <f t="shared" si="26"/>
        <v>1.3333333333333333</v>
      </c>
      <c r="AW21" s="117" t="s">
        <v>42</v>
      </c>
      <c r="AX21" s="106" t="s">
        <v>45</v>
      </c>
      <c r="AY21" s="147">
        <v>-0.125</v>
      </c>
      <c r="AZ21" s="121">
        <v>3</v>
      </c>
      <c r="BA21" s="158">
        <v>-0.375</v>
      </c>
      <c r="BB21" s="55">
        <v>6</v>
      </c>
      <c r="BC21" s="55">
        <v>12</v>
      </c>
      <c r="BD21" s="9">
        <f t="shared" si="11"/>
        <v>0.5</v>
      </c>
      <c r="BE21" s="133">
        <v>1</v>
      </c>
      <c r="BF21" s="133">
        <v>7</v>
      </c>
      <c r="BG21" s="133">
        <v>2</v>
      </c>
      <c r="BH21" s="133">
        <v>4</v>
      </c>
      <c r="BI21" s="133">
        <v>3</v>
      </c>
      <c r="BJ21" s="133">
        <v>1</v>
      </c>
      <c r="BK21" s="133"/>
      <c r="BL21" s="133"/>
      <c r="BM21" s="133"/>
      <c r="BN21" s="133"/>
      <c r="BO21" s="133">
        <f t="shared" si="12"/>
        <v>18</v>
      </c>
      <c r="BP21" s="25">
        <f t="shared" si="13"/>
        <v>8</v>
      </c>
      <c r="BQ21" s="25">
        <f t="shared" si="14"/>
        <v>-6</v>
      </c>
      <c r="BR21" s="25">
        <f t="shared" si="15"/>
        <v>2</v>
      </c>
      <c r="BS21" s="228">
        <f t="shared" si="16"/>
        <v>1.3333333333333333</v>
      </c>
      <c r="BU21" s="117" t="s">
        <v>42</v>
      </c>
      <c r="BV21" s="106" t="s">
        <v>45</v>
      </c>
      <c r="BW21" s="84">
        <v>-0.125</v>
      </c>
      <c r="BX21" s="121">
        <v>3</v>
      </c>
      <c r="BY21" s="158">
        <v>-0.375</v>
      </c>
      <c r="BZ21" s="55">
        <v>6</v>
      </c>
      <c r="CA21" s="55">
        <v>12</v>
      </c>
      <c r="CB21" s="9">
        <f t="shared" si="17"/>
        <v>0.5</v>
      </c>
      <c r="CC21" s="133">
        <v>1</v>
      </c>
      <c r="CD21" s="133">
        <v>7</v>
      </c>
      <c r="CE21" s="133">
        <v>2</v>
      </c>
      <c r="CF21" s="133">
        <v>4</v>
      </c>
      <c r="CG21" s="133">
        <v>3</v>
      </c>
      <c r="CH21" s="133">
        <v>1</v>
      </c>
      <c r="CI21" s="133"/>
      <c r="CJ21" s="133"/>
      <c r="CK21" s="133"/>
      <c r="CL21" s="133"/>
      <c r="CM21" s="133">
        <f t="shared" si="18"/>
        <v>18</v>
      </c>
      <c r="CN21" s="25">
        <f t="shared" si="19"/>
        <v>8</v>
      </c>
      <c r="CO21" s="25">
        <f t="shared" si="20"/>
        <v>-6</v>
      </c>
      <c r="CP21" s="25">
        <f t="shared" si="21"/>
        <v>2</v>
      </c>
      <c r="CQ21" s="228">
        <f t="shared" si="22"/>
        <v>1.3333333333333333</v>
      </c>
    </row>
    <row r="22" spans="1:95" x14ac:dyDescent="0.25">
      <c r="A22" s="113" t="s">
        <v>46</v>
      </c>
      <c r="B22" s="106" t="s">
        <v>47</v>
      </c>
      <c r="C22" s="52">
        <v>0.56109999999999971</v>
      </c>
      <c r="D22" s="53">
        <v>4</v>
      </c>
      <c r="E22" s="159">
        <v>2.2443999999999988</v>
      </c>
      <c r="F22" s="191">
        <v>29</v>
      </c>
      <c r="G22" s="191">
        <v>17</v>
      </c>
      <c r="H22" s="134">
        <f t="shared" si="3"/>
        <v>1.7058823529411764</v>
      </c>
      <c r="I22" s="134">
        <v>14</v>
      </c>
      <c r="J22" s="134">
        <v>8</v>
      </c>
      <c r="K22" s="134">
        <v>9</v>
      </c>
      <c r="L22" s="134">
        <v>6</v>
      </c>
      <c r="M22" s="134">
        <v>6</v>
      </c>
      <c r="N22" s="134">
        <v>3</v>
      </c>
      <c r="O22" s="134"/>
      <c r="P22" s="134"/>
      <c r="Q22" s="134"/>
      <c r="R22" s="134"/>
      <c r="S22" s="134">
        <f t="shared" si="4"/>
        <v>46</v>
      </c>
      <c r="T22" s="134">
        <f t="shared" si="5"/>
        <v>21</v>
      </c>
      <c r="U22" s="134">
        <f t="shared" si="0"/>
        <v>-12</v>
      </c>
      <c r="V22" s="134">
        <f t="shared" si="6"/>
        <v>9</v>
      </c>
      <c r="W22" s="134">
        <f t="shared" si="7"/>
        <v>1.75</v>
      </c>
      <c r="X22" s="30"/>
      <c r="Y22" s="113" t="s">
        <v>46</v>
      </c>
      <c r="Z22" s="106" t="s">
        <v>47</v>
      </c>
      <c r="AA22" s="147">
        <v>0.56109999999999971</v>
      </c>
      <c r="AB22" s="121">
        <v>4</v>
      </c>
      <c r="AC22" s="158">
        <v>2.2443999999999988</v>
      </c>
      <c r="AD22" s="196">
        <v>29</v>
      </c>
      <c r="AE22" s="196">
        <v>17</v>
      </c>
      <c r="AF22" s="133">
        <f t="shared" si="8"/>
        <v>1.7058823529411764</v>
      </c>
      <c r="AG22" s="133">
        <v>14</v>
      </c>
      <c r="AH22" s="133">
        <v>8</v>
      </c>
      <c r="AI22" s="133">
        <v>9</v>
      </c>
      <c r="AJ22" s="133">
        <v>6</v>
      </c>
      <c r="AK22" s="133">
        <v>6</v>
      </c>
      <c r="AL22" s="133">
        <v>3</v>
      </c>
      <c r="AM22" s="133"/>
      <c r="AN22" s="133"/>
      <c r="AO22" s="133"/>
      <c r="AP22" s="133"/>
      <c r="AQ22" s="133">
        <f t="shared" si="9"/>
        <v>46</v>
      </c>
      <c r="AR22" s="133">
        <f t="shared" si="23"/>
        <v>21</v>
      </c>
      <c r="AS22" s="133">
        <f t="shared" si="24"/>
        <v>-12</v>
      </c>
      <c r="AT22" s="133">
        <f t="shared" si="25"/>
        <v>9</v>
      </c>
      <c r="AU22" s="9">
        <f t="shared" si="26"/>
        <v>1.75</v>
      </c>
      <c r="AW22" s="113" t="s">
        <v>46</v>
      </c>
      <c r="AX22" s="106" t="s">
        <v>47</v>
      </c>
      <c r="AY22" s="147">
        <v>0.56109999999999971</v>
      </c>
      <c r="AZ22" s="121">
        <v>4</v>
      </c>
      <c r="BA22" s="158">
        <v>2.2443999999999988</v>
      </c>
      <c r="BB22" s="196">
        <v>29</v>
      </c>
      <c r="BC22" s="196">
        <v>17</v>
      </c>
      <c r="BD22" s="9">
        <f t="shared" si="11"/>
        <v>1.7058823529411764</v>
      </c>
      <c r="BE22" s="133">
        <v>14</v>
      </c>
      <c r="BF22" s="133">
        <v>8</v>
      </c>
      <c r="BG22" s="133">
        <v>9</v>
      </c>
      <c r="BH22" s="133">
        <v>6</v>
      </c>
      <c r="BI22" s="133">
        <v>6</v>
      </c>
      <c r="BJ22" s="133">
        <v>3</v>
      </c>
      <c r="BK22" s="133"/>
      <c r="BL22" s="133"/>
      <c r="BM22" s="133"/>
      <c r="BN22" s="133"/>
      <c r="BO22" s="133">
        <f t="shared" si="12"/>
        <v>46</v>
      </c>
      <c r="BP22" s="25">
        <f t="shared" si="13"/>
        <v>21</v>
      </c>
      <c r="BQ22" s="25">
        <f t="shared" si="14"/>
        <v>-12</v>
      </c>
      <c r="BR22" s="25">
        <f t="shared" si="15"/>
        <v>9</v>
      </c>
      <c r="BS22" s="228">
        <f t="shared" si="16"/>
        <v>1.75</v>
      </c>
      <c r="BU22" s="113" t="s">
        <v>46</v>
      </c>
      <c r="BV22" s="106" t="s">
        <v>47</v>
      </c>
      <c r="BW22" s="84">
        <v>0.56109999999999971</v>
      </c>
      <c r="BX22" s="121">
        <v>4</v>
      </c>
      <c r="BY22" s="158">
        <v>2.2443999999999988</v>
      </c>
      <c r="BZ22" s="196">
        <v>29</v>
      </c>
      <c r="CA22" s="196">
        <v>17</v>
      </c>
      <c r="CB22" s="9">
        <f t="shared" si="17"/>
        <v>1.7058823529411764</v>
      </c>
      <c r="CC22" s="133">
        <v>14</v>
      </c>
      <c r="CD22" s="133">
        <v>8</v>
      </c>
      <c r="CE22" s="133">
        <v>9</v>
      </c>
      <c r="CF22" s="133">
        <v>6</v>
      </c>
      <c r="CG22" s="133">
        <v>6</v>
      </c>
      <c r="CH22" s="133">
        <v>3</v>
      </c>
      <c r="CI22" s="133"/>
      <c r="CJ22" s="133"/>
      <c r="CK22" s="133"/>
      <c r="CL22" s="133"/>
      <c r="CM22" s="133">
        <f t="shared" si="18"/>
        <v>46</v>
      </c>
      <c r="CN22" s="25">
        <f t="shared" si="19"/>
        <v>21</v>
      </c>
      <c r="CO22" s="25">
        <f t="shared" si="20"/>
        <v>-12</v>
      </c>
      <c r="CP22" s="25">
        <f t="shared" si="21"/>
        <v>9</v>
      </c>
      <c r="CQ22" s="228">
        <f t="shared" si="22"/>
        <v>1.75</v>
      </c>
    </row>
    <row r="23" spans="1:95" x14ac:dyDescent="0.25">
      <c r="A23" s="112" t="s">
        <v>411</v>
      </c>
      <c r="B23" s="106" t="s">
        <v>309</v>
      </c>
      <c r="C23" s="52"/>
      <c r="D23" s="53"/>
      <c r="E23" s="159"/>
      <c r="F23" s="191"/>
      <c r="G23" s="191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30"/>
      <c r="Y23" s="112" t="s">
        <v>411</v>
      </c>
      <c r="Z23" s="106" t="s">
        <v>309</v>
      </c>
      <c r="AA23" s="147"/>
      <c r="AB23" s="121"/>
      <c r="AC23" s="158"/>
      <c r="AD23" s="196"/>
      <c r="AE23" s="196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9"/>
      <c r="AV23" s="89"/>
      <c r="AW23" s="112" t="s">
        <v>411</v>
      </c>
      <c r="AX23" s="106" t="s">
        <v>309</v>
      </c>
      <c r="AY23" s="271">
        <v>0.33330000000000037</v>
      </c>
      <c r="AZ23" s="191">
        <v>3</v>
      </c>
      <c r="BA23" s="272">
        <v>0.99990000000000112</v>
      </c>
      <c r="BB23" s="191">
        <v>5</v>
      </c>
      <c r="BC23" s="191">
        <v>1</v>
      </c>
      <c r="BD23" s="28">
        <f t="shared" si="11"/>
        <v>5</v>
      </c>
      <c r="BE23" s="134">
        <v>2</v>
      </c>
      <c r="BF23" s="134"/>
      <c r="BG23" s="134">
        <v>3</v>
      </c>
      <c r="BH23" s="134">
        <v>1</v>
      </c>
      <c r="BI23" s="134"/>
      <c r="BJ23" s="134"/>
      <c r="BK23" s="134"/>
      <c r="BL23" s="134"/>
      <c r="BM23" s="134"/>
      <c r="BN23" s="134"/>
      <c r="BO23" s="134">
        <f t="shared" si="12"/>
        <v>6</v>
      </c>
      <c r="BP23" s="65">
        <f t="shared" si="13"/>
        <v>3</v>
      </c>
      <c r="BQ23" s="65">
        <f t="shared" si="14"/>
        <v>-1</v>
      </c>
      <c r="BR23" s="65">
        <f t="shared" si="15"/>
        <v>2</v>
      </c>
      <c r="BS23" s="275">
        <f t="shared" si="16"/>
        <v>3</v>
      </c>
      <c r="BU23" s="112" t="s">
        <v>411</v>
      </c>
      <c r="BV23" s="106" t="s">
        <v>309</v>
      </c>
      <c r="BW23" s="52">
        <v>0.66669999999999963</v>
      </c>
      <c r="BX23" s="289">
        <v>3</v>
      </c>
      <c r="BY23" s="15">
        <v>2.0000999999999989</v>
      </c>
      <c r="BZ23" s="191">
        <v>14</v>
      </c>
      <c r="CA23" s="191">
        <v>4</v>
      </c>
      <c r="CB23" s="28">
        <f t="shared" si="17"/>
        <v>3.5</v>
      </c>
      <c r="CC23" s="134">
        <v>8</v>
      </c>
      <c r="CD23" s="134">
        <v>1</v>
      </c>
      <c r="CE23" s="134">
        <v>3</v>
      </c>
      <c r="CF23" s="134">
        <v>3</v>
      </c>
      <c r="CG23" s="134">
        <v>3</v>
      </c>
      <c r="CH23" s="134"/>
      <c r="CI23" s="134"/>
      <c r="CJ23" s="134"/>
      <c r="CK23" s="134"/>
      <c r="CL23" s="134"/>
      <c r="CM23" s="134">
        <f>+CC23+CD23+CE23+CF23+CG23+CH23+CI23+CJ23+CK23+CL23</f>
        <v>18</v>
      </c>
      <c r="CN23" s="65">
        <f t="shared" si="19"/>
        <v>9</v>
      </c>
      <c r="CO23" s="65">
        <f t="shared" si="20"/>
        <v>-3</v>
      </c>
      <c r="CP23" s="65">
        <f t="shared" si="21"/>
        <v>6</v>
      </c>
      <c r="CQ23" s="275">
        <f t="shared" si="22"/>
        <v>3</v>
      </c>
    </row>
    <row r="24" spans="1:95" x14ac:dyDescent="0.25">
      <c r="A24" s="120" t="s">
        <v>48</v>
      </c>
      <c r="B24" s="106" t="s">
        <v>49</v>
      </c>
      <c r="C24" s="147">
        <v>0.5</v>
      </c>
      <c r="D24" s="121">
        <v>4</v>
      </c>
      <c r="E24" s="158">
        <v>2</v>
      </c>
      <c r="F24" s="133">
        <v>14</v>
      </c>
      <c r="G24" s="133">
        <v>9</v>
      </c>
      <c r="H24" s="9">
        <f t="shared" si="3"/>
        <v>1.5555555555555556</v>
      </c>
      <c r="I24" s="133">
        <v>9</v>
      </c>
      <c r="J24" s="133">
        <v>4</v>
      </c>
      <c r="K24" s="133">
        <v>3</v>
      </c>
      <c r="L24" s="133">
        <v>5</v>
      </c>
      <c r="M24" s="133">
        <v>2</v>
      </c>
      <c r="N24" s="133"/>
      <c r="O24" s="133"/>
      <c r="P24" s="133"/>
      <c r="Q24" s="133"/>
      <c r="R24" s="133"/>
      <c r="S24" s="133">
        <f t="shared" si="4"/>
        <v>23</v>
      </c>
      <c r="T24" s="133">
        <f t="shared" si="5"/>
        <v>7</v>
      </c>
      <c r="U24" s="133">
        <f t="shared" si="0"/>
        <v>-5</v>
      </c>
      <c r="V24" s="133">
        <f t="shared" si="6"/>
        <v>2</v>
      </c>
      <c r="W24" s="133">
        <f t="shared" si="7"/>
        <v>1.4</v>
      </c>
      <c r="X24" s="30"/>
      <c r="Y24" s="120" t="s">
        <v>48</v>
      </c>
      <c r="Z24" s="106" t="s">
        <v>49</v>
      </c>
      <c r="AA24" s="147">
        <v>0.5</v>
      </c>
      <c r="AB24" s="121">
        <v>4</v>
      </c>
      <c r="AC24" s="158">
        <v>2</v>
      </c>
      <c r="AD24" s="133">
        <v>14</v>
      </c>
      <c r="AE24" s="133">
        <v>9</v>
      </c>
      <c r="AF24" s="9">
        <f t="shared" si="8"/>
        <v>1.5555555555555556</v>
      </c>
      <c r="AG24" s="133">
        <v>9</v>
      </c>
      <c r="AH24" s="133">
        <v>4</v>
      </c>
      <c r="AI24" s="133">
        <v>3</v>
      </c>
      <c r="AJ24" s="133">
        <v>5</v>
      </c>
      <c r="AK24" s="133">
        <v>2</v>
      </c>
      <c r="AL24" s="133"/>
      <c r="AM24" s="133"/>
      <c r="AN24" s="133"/>
      <c r="AO24" s="133"/>
      <c r="AP24" s="133"/>
      <c r="AQ24" s="133">
        <f t="shared" si="9"/>
        <v>23</v>
      </c>
      <c r="AR24" s="133">
        <f t="shared" si="23"/>
        <v>7</v>
      </c>
      <c r="AS24" s="133">
        <f t="shared" si="24"/>
        <v>-5</v>
      </c>
      <c r="AT24" s="133">
        <f t="shared" si="25"/>
        <v>2</v>
      </c>
      <c r="AU24" s="9">
        <f t="shared" si="26"/>
        <v>1.4</v>
      </c>
      <c r="AW24" s="120" t="s">
        <v>48</v>
      </c>
      <c r="AX24" s="106" t="s">
        <v>49</v>
      </c>
      <c r="AY24" s="147">
        <v>0.5</v>
      </c>
      <c r="AZ24" s="121">
        <v>4</v>
      </c>
      <c r="BA24" s="158">
        <v>2</v>
      </c>
      <c r="BB24" s="133">
        <v>14</v>
      </c>
      <c r="BC24" s="133">
        <v>9</v>
      </c>
      <c r="BD24" s="9">
        <f t="shared" si="11"/>
        <v>1.5555555555555556</v>
      </c>
      <c r="BE24" s="133">
        <v>9</v>
      </c>
      <c r="BF24" s="133">
        <v>4</v>
      </c>
      <c r="BG24" s="133">
        <v>3</v>
      </c>
      <c r="BH24" s="133">
        <v>5</v>
      </c>
      <c r="BI24" s="133">
        <v>2</v>
      </c>
      <c r="BJ24" s="133"/>
      <c r="BK24" s="133"/>
      <c r="BL24" s="133"/>
      <c r="BM24" s="133"/>
      <c r="BN24" s="133"/>
      <c r="BO24" s="133">
        <f t="shared" si="12"/>
        <v>23</v>
      </c>
      <c r="BP24" s="25">
        <f t="shared" si="13"/>
        <v>7</v>
      </c>
      <c r="BQ24" s="25">
        <f t="shared" si="14"/>
        <v>-5</v>
      </c>
      <c r="BR24" s="25">
        <f t="shared" si="15"/>
        <v>2</v>
      </c>
      <c r="BS24" s="228">
        <f t="shared" si="16"/>
        <v>1.4</v>
      </c>
      <c r="BU24" s="120" t="s">
        <v>48</v>
      </c>
      <c r="BV24" s="106" t="s">
        <v>49</v>
      </c>
      <c r="BW24" s="147">
        <v>0.5</v>
      </c>
      <c r="BX24" s="121">
        <v>4</v>
      </c>
      <c r="BY24" s="158">
        <v>2</v>
      </c>
      <c r="BZ24" s="133">
        <v>14</v>
      </c>
      <c r="CA24" s="133">
        <v>9</v>
      </c>
      <c r="CB24" s="9">
        <f t="shared" si="17"/>
        <v>1.5555555555555556</v>
      </c>
      <c r="CC24" s="133">
        <v>9</v>
      </c>
      <c r="CD24" s="133">
        <v>4</v>
      </c>
      <c r="CE24" s="133">
        <v>3</v>
      </c>
      <c r="CF24" s="133">
        <v>5</v>
      </c>
      <c r="CG24" s="133">
        <v>2</v>
      </c>
      <c r="CH24" s="133"/>
      <c r="CI24" s="133"/>
      <c r="CJ24" s="133"/>
      <c r="CK24" s="133"/>
      <c r="CL24" s="133"/>
      <c r="CM24" s="133">
        <f t="shared" si="18"/>
        <v>23</v>
      </c>
      <c r="CN24" s="25">
        <f t="shared" si="19"/>
        <v>7</v>
      </c>
      <c r="CO24" s="25">
        <f t="shared" si="20"/>
        <v>-5</v>
      </c>
      <c r="CP24" s="25">
        <f t="shared" si="21"/>
        <v>2</v>
      </c>
      <c r="CQ24" s="228">
        <f t="shared" si="22"/>
        <v>1.4</v>
      </c>
    </row>
    <row r="25" spans="1:95" x14ac:dyDescent="0.25">
      <c r="A25" s="130" t="s">
        <v>425</v>
      </c>
      <c r="B25" s="106" t="s">
        <v>347</v>
      </c>
      <c r="C25" s="147"/>
      <c r="D25" s="121"/>
      <c r="E25" s="158"/>
      <c r="F25" s="133"/>
      <c r="G25" s="133"/>
      <c r="H25" s="9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30"/>
      <c r="Y25" s="130" t="s">
        <v>425</v>
      </c>
      <c r="Z25" s="106" t="s">
        <v>347</v>
      </c>
      <c r="AA25" s="147"/>
      <c r="AB25" s="121"/>
      <c r="AC25" s="158"/>
      <c r="AD25" s="133"/>
      <c r="AE25" s="133"/>
      <c r="AF25" s="9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9"/>
      <c r="AV25" s="89"/>
      <c r="AW25" s="130" t="s">
        <v>425</v>
      </c>
      <c r="AX25" s="106" t="s">
        <v>347</v>
      </c>
      <c r="AY25" s="147"/>
      <c r="AZ25" s="121"/>
      <c r="BA25" s="158"/>
      <c r="BB25" s="133"/>
      <c r="BC25" s="133"/>
      <c r="BD25" s="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25"/>
      <c r="BQ25" s="25"/>
      <c r="BR25" s="25"/>
      <c r="BS25" s="228"/>
      <c r="BT25" s="89"/>
      <c r="BU25" s="130" t="s">
        <v>425</v>
      </c>
      <c r="BV25" s="106" t="s">
        <v>347</v>
      </c>
      <c r="BW25" s="288">
        <v>-0.75</v>
      </c>
      <c r="BX25" s="53">
        <v>1</v>
      </c>
      <c r="BY25" s="284">
        <v>-0.75</v>
      </c>
      <c r="BZ25" s="134">
        <v>9</v>
      </c>
      <c r="CA25" s="134">
        <v>0</v>
      </c>
      <c r="CB25" s="28" t="e">
        <f t="shared" si="17"/>
        <v>#DIV/0!</v>
      </c>
      <c r="CC25" s="134">
        <v>9</v>
      </c>
      <c r="CD25" s="134"/>
      <c r="CE25" s="134"/>
      <c r="CF25" s="134"/>
      <c r="CG25" s="134"/>
      <c r="CH25" s="134"/>
      <c r="CI25" s="134"/>
      <c r="CJ25" s="134"/>
      <c r="CK25" s="134"/>
      <c r="CL25" s="134"/>
      <c r="CM25" s="134">
        <f>+CC25+CD25+CE25+CF25+CG25+CH25+CI25+CJ25+CK25+CL25</f>
        <v>9</v>
      </c>
      <c r="CN25" s="65">
        <f t="shared" si="19"/>
        <v>0</v>
      </c>
      <c r="CO25" s="65">
        <f t="shared" si="20"/>
        <v>0</v>
      </c>
      <c r="CP25" s="65">
        <f t="shared" si="21"/>
        <v>0</v>
      </c>
      <c r="CQ25" s="275" t="e">
        <f t="shared" si="22"/>
        <v>#DIV/0!</v>
      </c>
    </row>
    <row r="26" spans="1:95" x14ac:dyDescent="0.25">
      <c r="A26" s="120" t="s">
        <v>425</v>
      </c>
      <c r="B26" s="106" t="s">
        <v>426</v>
      </c>
      <c r="C26" s="147"/>
      <c r="D26" s="121"/>
      <c r="E26" s="158"/>
      <c r="F26" s="133"/>
      <c r="G26" s="133"/>
      <c r="H26" s="9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30"/>
      <c r="Y26" s="120" t="s">
        <v>425</v>
      </c>
      <c r="Z26" s="106" t="s">
        <v>426</v>
      </c>
      <c r="AA26" s="147"/>
      <c r="AB26" s="121"/>
      <c r="AC26" s="158"/>
      <c r="AD26" s="133"/>
      <c r="AE26" s="133"/>
      <c r="AF26" s="9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9"/>
      <c r="AV26" s="89"/>
      <c r="AW26" s="120" t="s">
        <v>425</v>
      </c>
      <c r="AX26" s="106" t="s">
        <v>426</v>
      </c>
      <c r="AY26" s="147"/>
      <c r="AZ26" s="121"/>
      <c r="BA26" s="158"/>
      <c r="BB26" s="133"/>
      <c r="BC26" s="133"/>
      <c r="BD26" s="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25"/>
      <c r="BQ26" s="25"/>
      <c r="BR26" s="25"/>
      <c r="BS26" s="228"/>
      <c r="BT26" s="89"/>
      <c r="BU26" s="120" t="s">
        <v>425</v>
      </c>
      <c r="BV26" s="106" t="s">
        <v>426</v>
      </c>
      <c r="BW26" s="147">
        <v>0</v>
      </c>
      <c r="BX26" s="121">
        <v>1</v>
      </c>
      <c r="BY26" s="290">
        <v>0</v>
      </c>
      <c r="BZ26" s="133">
        <v>0</v>
      </c>
      <c r="CA26" s="133">
        <v>1</v>
      </c>
      <c r="CB26" s="9">
        <f t="shared" si="17"/>
        <v>0</v>
      </c>
      <c r="CC26" s="133"/>
      <c r="CD26" s="133">
        <v>1</v>
      </c>
      <c r="CE26" s="133"/>
      <c r="CF26" s="133"/>
      <c r="CG26" s="133"/>
      <c r="CH26" s="133"/>
      <c r="CI26" s="133"/>
      <c r="CJ26" s="133"/>
      <c r="CK26" s="133"/>
      <c r="CL26" s="133"/>
      <c r="CM26" s="133">
        <f t="shared" ref="CM26" si="27">+CC26+CD26+CE26+CF26+CG26+CH26+CI26+CJ26+CK26+CL26</f>
        <v>1</v>
      </c>
      <c r="CN26" s="25">
        <f t="shared" si="19"/>
        <v>0</v>
      </c>
      <c r="CO26" s="25">
        <f t="shared" si="20"/>
        <v>0</v>
      </c>
      <c r="CP26" s="25">
        <f t="shared" si="21"/>
        <v>0</v>
      </c>
      <c r="CQ26" s="228" t="e">
        <f t="shared" si="22"/>
        <v>#DIV/0!</v>
      </c>
    </row>
    <row r="27" spans="1:95" x14ac:dyDescent="0.25">
      <c r="A27" s="113" t="s">
        <v>50</v>
      </c>
      <c r="B27" s="111" t="s">
        <v>51</v>
      </c>
      <c r="C27" s="52">
        <v>-1.2222</v>
      </c>
      <c r="D27" s="53">
        <v>5</v>
      </c>
      <c r="E27" s="159">
        <v>-6.1109999999999998</v>
      </c>
      <c r="F27" s="134">
        <v>16</v>
      </c>
      <c r="G27" s="134">
        <v>8</v>
      </c>
      <c r="H27" s="134">
        <f t="shared" si="3"/>
        <v>2</v>
      </c>
      <c r="I27" s="134">
        <v>11</v>
      </c>
      <c r="J27" s="134"/>
      <c r="K27" s="134">
        <v>5</v>
      </c>
      <c r="L27" s="134">
        <v>4</v>
      </c>
      <c r="M27" s="134">
        <v>0</v>
      </c>
      <c r="N27" s="134">
        <v>4</v>
      </c>
      <c r="O27" s="134"/>
      <c r="P27" s="134"/>
      <c r="Q27" s="134"/>
      <c r="R27" s="134"/>
      <c r="S27" s="134">
        <f t="shared" si="4"/>
        <v>24</v>
      </c>
      <c r="T27" s="134">
        <f t="shared" si="5"/>
        <v>5</v>
      </c>
      <c r="U27" s="134">
        <f t="shared" si="0"/>
        <v>-12</v>
      </c>
      <c r="V27" s="134">
        <f t="shared" si="6"/>
        <v>-7</v>
      </c>
      <c r="W27" s="134">
        <f t="shared" si="7"/>
        <v>0.41666666666666669</v>
      </c>
      <c r="X27" s="30"/>
      <c r="Y27" s="113" t="s">
        <v>50</v>
      </c>
      <c r="Z27" s="111" t="s">
        <v>51</v>
      </c>
      <c r="AA27" s="147">
        <v>-1.2222</v>
      </c>
      <c r="AB27" s="121">
        <v>5</v>
      </c>
      <c r="AC27" s="158">
        <v>-6.1109999999999998</v>
      </c>
      <c r="AD27" s="133">
        <v>16</v>
      </c>
      <c r="AE27" s="133">
        <v>8</v>
      </c>
      <c r="AF27" s="133">
        <f t="shared" si="8"/>
        <v>2</v>
      </c>
      <c r="AG27" s="133">
        <v>11</v>
      </c>
      <c r="AH27" s="133"/>
      <c r="AI27" s="133">
        <v>5</v>
      </c>
      <c r="AJ27" s="133">
        <v>4</v>
      </c>
      <c r="AK27" s="133">
        <v>0</v>
      </c>
      <c r="AL27" s="133">
        <v>4</v>
      </c>
      <c r="AM27" s="133"/>
      <c r="AN27" s="133"/>
      <c r="AO27" s="133"/>
      <c r="AP27" s="133"/>
      <c r="AQ27" s="133">
        <f t="shared" si="9"/>
        <v>24</v>
      </c>
      <c r="AR27" s="133">
        <f t="shared" si="23"/>
        <v>5</v>
      </c>
      <c r="AS27" s="133">
        <f t="shared" si="24"/>
        <v>-12</v>
      </c>
      <c r="AT27" s="133">
        <f t="shared" si="25"/>
        <v>-7</v>
      </c>
      <c r="AU27" s="9">
        <f t="shared" si="26"/>
        <v>0.41666666666666669</v>
      </c>
      <c r="AW27" s="113" t="s">
        <v>50</v>
      </c>
      <c r="AX27" s="111" t="s">
        <v>51</v>
      </c>
      <c r="AY27" s="147">
        <v>-1.2222</v>
      </c>
      <c r="AZ27" s="121">
        <v>5</v>
      </c>
      <c r="BA27" s="158">
        <v>-6.1109999999999998</v>
      </c>
      <c r="BB27" s="133">
        <v>16</v>
      </c>
      <c r="BC27" s="133">
        <v>8</v>
      </c>
      <c r="BD27" s="9">
        <f t="shared" si="11"/>
        <v>2</v>
      </c>
      <c r="BE27" s="133">
        <v>11</v>
      </c>
      <c r="BF27" s="133"/>
      <c r="BG27" s="133">
        <v>5</v>
      </c>
      <c r="BH27" s="133">
        <v>4</v>
      </c>
      <c r="BI27" s="133">
        <v>0</v>
      </c>
      <c r="BJ27" s="133">
        <v>4</v>
      </c>
      <c r="BK27" s="133"/>
      <c r="BL27" s="133"/>
      <c r="BM27" s="133"/>
      <c r="BN27" s="133"/>
      <c r="BO27" s="133">
        <f t="shared" si="12"/>
        <v>24</v>
      </c>
      <c r="BP27" s="25">
        <f t="shared" si="13"/>
        <v>5</v>
      </c>
      <c r="BQ27" s="25">
        <f t="shared" si="14"/>
        <v>-12</v>
      </c>
      <c r="BR27" s="25">
        <f t="shared" si="15"/>
        <v>-7</v>
      </c>
      <c r="BS27" s="228">
        <f t="shared" si="16"/>
        <v>0.41666666666666669</v>
      </c>
      <c r="BU27" s="113" t="s">
        <v>50</v>
      </c>
      <c r="BV27" s="111" t="s">
        <v>51</v>
      </c>
      <c r="BW27" s="84">
        <v>-1.2222</v>
      </c>
      <c r="BX27" s="121">
        <v>5</v>
      </c>
      <c r="BY27" s="158">
        <v>-6.1109999999999998</v>
      </c>
      <c r="BZ27" s="133">
        <v>16</v>
      </c>
      <c r="CA27" s="133">
        <v>8</v>
      </c>
      <c r="CB27" s="9">
        <f t="shared" si="17"/>
        <v>2</v>
      </c>
      <c r="CC27" s="133">
        <v>11</v>
      </c>
      <c r="CD27" s="133"/>
      <c r="CE27" s="133">
        <v>5</v>
      </c>
      <c r="CF27" s="133">
        <v>4</v>
      </c>
      <c r="CG27" s="133">
        <v>0</v>
      </c>
      <c r="CH27" s="133">
        <v>4</v>
      </c>
      <c r="CI27" s="133"/>
      <c r="CJ27" s="133"/>
      <c r="CK27" s="133"/>
      <c r="CL27" s="133"/>
      <c r="CM27" s="133">
        <f t="shared" si="18"/>
        <v>24</v>
      </c>
      <c r="CN27" s="25">
        <f t="shared" si="19"/>
        <v>5</v>
      </c>
      <c r="CO27" s="25">
        <f t="shared" si="20"/>
        <v>-12</v>
      </c>
      <c r="CP27" s="25">
        <f t="shared" si="21"/>
        <v>-7</v>
      </c>
      <c r="CQ27" s="228">
        <f t="shared" si="22"/>
        <v>0.41666666666666669</v>
      </c>
    </row>
    <row r="28" spans="1:95" x14ac:dyDescent="0.25">
      <c r="A28" s="109" t="s">
        <v>50</v>
      </c>
      <c r="B28" s="111" t="s">
        <v>52</v>
      </c>
      <c r="C28" s="27">
        <v>1</v>
      </c>
      <c r="D28" s="121">
        <v>4</v>
      </c>
      <c r="E28" s="158">
        <v>4</v>
      </c>
      <c r="F28" s="133">
        <v>4</v>
      </c>
      <c r="G28" s="133">
        <v>2</v>
      </c>
      <c r="H28" s="133">
        <f t="shared" si="3"/>
        <v>2</v>
      </c>
      <c r="I28" s="133">
        <v>1</v>
      </c>
      <c r="J28" s="133"/>
      <c r="K28" s="133">
        <v>1</v>
      </c>
      <c r="L28" s="133">
        <v>2</v>
      </c>
      <c r="M28" s="133"/>
      <c r="N28" s="133"/>
      <c r="O28" s="133"/>
      <c r="P28" s="133"/>
      <c r="Q28" s="133"/>
      <c r="R28" s="133"/>
      <c r="S28" s="133">
        <f t="shared" si="4"/>
        <v>4</v>
      </c>
      <c r="T28" s="133">
        <f t="shared" si="5"/>
        <v>1</v>
      </c>
      <c r="U28" s="133">
        <f t="shared" si="0"/>
        <v>-2</v>
      </c>
      <c r="V28" s="133">
        <f t="shared" si="6"/>
        <v>-1</v>
      </c>
      <c r="W28" s="133">
        <f t="shared" si="7"/>
        <v>0.5</v>
      </c>
      <c r="X28" s="30"/>
      <c r="Y28" s="109" t="s">
        <v>50</v>
      </c>
      <c r="Z28" s="111" t="s">
        <v>52</v>
      </c>
      <c r="AA28" s="27">
        <v>1</v>
      </c>
      <c r="AB28" s="121">
        <v>4</v>
      </c>
      <c r="AC28" s="158">
        <v>4</v>
      </c>
      <c r="AD28" s="133">
        <v>4</v>
      </c>
      <c r="AE28" s="133">
        <v>2</v>
      </c>
      <c r="AF28" s="133">
        <f t="shared" si="8"/>
        <v>2</v>
      </c>
      <c r="AG28" s="133">
        <v>1</v>
      </c>
      <c r="AH28" s="133"/>
      <c r="AI28" s="133">
        <v>1</v>
      </c>
      <c r="AJ28" s="133">
        <v>2</v>
      </c>
      <c r="AK28" s="133"/>
      <c r="AL28" s="133"/>
      <c r="AM28" s="133"/>
      <c r="AN28" s="133"/>
      <c r="AO28" s="133"/>
      <c r="AP28" s="133"/>
      <c r="AQ28" s="133">
        <f t="shared" si="9"/>
        <v>4</v>
      </c>
      <c r="AR28" s="133">
        <f t="shared" si="23"/>
        <v>1</v>
      </c>
      <c r="AS28" s="133">
        <f t="shared" si="24"/>
        <v>-2</v>
      </c>
      <c r="AT28" s="133">
        <f t="shared" si="25"/>
        <v>-1</v>
      </c>
      <c r="AU28" s="9">
        <f t="shared" si="26"/>
        <v>0.5</v>
      </c>
      <c r="AW28" s="109" t="s">
        <v>50</v>
      </c>
      <c r="AX28" s="111" t="s">
        <v>52</v>
      </c>
      <c r="AY28" s="27">
        <v>1</v>
      </c>
      <c r="AZ28" s="121">
        <v>4</v>
      </c>
      <c r="BA28" s="158">
        <v>4</v>
      </c>
      <c r="BB28" s="133">
        <v>4</v>
      </c>
      <c r="BC28" s="133">
        <v>2</v>
      </c>
      <c r="BD28" s="9">
        <f t="shared" si="11"/>
        <v>2</v>
      </c>
      <c r="BE28" s="133">
        <v>1</v>
      </c>
      <c r="BF28" s="133"/>
      <c r="BG28" s="133">
        <v>1</v>
      </c>
      <c r="BH28" s="133">
        <v>2</v>
      </c>
      <c r="BI28" s="133"/>
      <c r="BJ28" s="133"/>
      <c r="BK28" s="133"/>
      <c r="BL28" s="133"/>
      <c r="BM28" s="133"/>
      <c r="BN28" s="133"/>
      <c r="BO28" s="133">
        <f t="shared" si="12"/>
        <v>4</v>
      </c>
      <c r="BP28" s="25">
        <f t="shared" si="13"/>
        <v>1</v>
      </c>
      <c r="BQ28" s="25">
        <f t="shared" si="14"/>
        <v>-2</v>
      </c>
      <c r="BR28" s="25">
        <f t="shared" si="15"/>
        <v>-1</v>
      </c>
      <c r="BS28" s="228">
        <f t="shared" si="16"/>
        <v>0.5</v>
      </c>
      <c r="BU28" s="109" t="s">
        <v>50</v>
      </c>
      <c r="BV28" s="111" t="s">
        <v>52</v>
      </c>
      <c r="BW28" s="180">
        <v>1</v>
      </c>
      <c r="BX28" s="121">
        <v>4</v>
      </c>
      <c r="BY28" s="158">
        <v>4</v>
      </c>
      <c r="BZ28" s="133">
        <v>4</v>
      </c>
      <c r="CA28" s="133">
        <v>2</v>
      </c>
      <c r="CB28" s="9">
        <f t="shared" si="17"/>
        <v>2</v>
      </c>
      <c r="CC28" s="133">
        <v>1</v>
      </c>
      <c r="CD28" s="133"/>
      <c r="CE28" s="133">
        <v>1</v>
      </c>
      <c r="CF28" s="133">
        <v>2</v>
      </c>
      <c r="CG28" s="133"/>
      <c r="CH28" s="133"/>
      <c r="CI28" s="133"/>
      <c r="CJ28" s="133"/>
      <c r="CK28" s="133"/>
      <c r="CL28" s="133"/>
      <c r="CM28" s="133">
        <f t="shared" si="18"/>
        <v>4</v>
      </c>
      <c r="CN28" s="25">
        <f t="shared" si="19"/>
        <v>1</v>
      </c>
      <c r="CO28" s="25">
        <f t="shared" si="20"/>
        <v>-2</v>
      </c>
      <c r="CP28" s="25">
        <f t="shared" si="21"/>
        <v>-1</v>
      </c>
      <c r="CQ28" s="228">
        <f t="shared" si="22"/>
        <v>0.5</v>
      </c>
    </row>
    <row r="29" spans="1:95" x14ac:dyDescent="0.25">
      <c r="A29" s="44" t="s">
        <v>53</v>
      </c>
      <c r="B29" s="111" t="s">
        <v>54</v>
      </c>
      <c r="C29" s="52">
        <v>-1.7389000000000001</v>
      </c>
      <c r="D29" s="53">
        <v>5</v>
      </c>
      <c r="E29" s="159">
        <v>-8.6945000000000014</v>
      </c>
      <c r="F29" s="134">
        <v>30</v>
      </c>
      <c r="G29" s="134">
        <v>29</v>
      </c>
      <c r="H29" s="28">
        <f t="shared" si="3"/>
        <v>1.0344827586206897</v>
      </c>
      <c r="I29" s="134">
        <v>16</v>
      </c>
      <c r="J29" s="134">
        <v>9</v>
      </c>
      <c r="K29" s="134">
        <v>13</v>
      </c>
      <c r="L29" s="134">
        <v>14</v>
      </c>
      <c r="M29" s="134"/>
      <c r="N29" s="134">
        <v>6</v>
      </c>
      <c r="O29" s="134"/>
      <c r="P29" s="134">
        <v>1</v>
      </c>
      <c r="Q29" s="134"/>
      <c r="R29" s="134"/>
      <c r="S29" s="134">
        <f t="shared" si="4"/>
        <v>59</v>
      </c>
      <c r="T29" s="134">
        <f t="shared" si="5"/>
        <v>13</v>
      </c>
      <c r="U29" s="134">
        <f t="shared" si="0"/>
        <v>-29</v>
      </c>
      <c r="V29" s="134">
        <f t="shared" si="6"/>
        <v>-16</v>
      </c>
      <c r="W29" s="134">
        <f t="shared" si="7"/>
        <v>0.44827586206896552</v>
      </c>
      <c r="X29" s="30"/>
      <c r="Y29" s="44" t="s">
        <v>53</v>
      </c>
      <c r="Z29" s="111" t="s">
        <v>54</v>
      </c>
      <c r="AA29" s="147">
        <v>-1.7389000000000001</v>
      </c>
      <c r="AB29" s="121">
        <v>5</v>
      </c>
      <c r="AC29" s="158">
        <v>-8.6945000000000014</v>
      </c>
      <c r="AD29" s="133">
        <v>30</v>
      </c>
      <c r="AE29" s="133">
        <v>29</v>
      </c>
      <c r="AF29" s="9">
        <f t="shared" si="8"/>
        <v>1.0344827586206897</v>
      </c>
      <c r="AG29" s="133">
        <v>16</v>
      </c>
      <c r="AH29" s="133">
        <v>9</v>
      </c>
      <c r="AI29" s="133">
        <v>13</v>
      </c>
      <c r="AJ29" s="133">
        <v>14</v>
      </c>
      <c r="AK29" s="133"/>
      <c r="AL29" s="133">
        <v>6</v>
      </c>
      <c r="AM29" s="133"/>
      <c r="AN29" s="133">
        <v>1</v>
      </c>
      <c r="AO29" s="133"/>
      <c r="AP29" s="133"/>
      <c r="AQ29" s="133">
        <f t="shared" si="9"/>
        <v>59</v>
      </c>
      <c r="AR29" s="133">
        <f t="shared" si="23"/>
        <v>13</v>
      </c>
      <c r="AS29" s="133">
        <f t="shared" si="24"/>
        <v>-29</v>
      </c>
      <c r="AT29" s="133">
        <f t="shared" si="25"/>
        <v>-16</v>
      </c>
      <c r="AU29" s="9">
        <f t="shared" si="26"/>
        <v>0.44827586206896552</v>
      </c>
      <c r="AW29" s="44" t="s">
        <v>53</v>
      </c>
      <c r="AX29" s="111" t="s">
        <v>54</v>
      </c>
      <c r="AY29" s="147">
        <v>-1.7389000000000001</v>
      </c>
      <c r="AZ29" s="121">
        <v>5</v>
      </c>
      <c r="BA29" s="158">
        <v>-8.6945000000000014</v>
      </c>
      <c r="BB29" s="133">
        <v>30</v>
      </c>
      <c r="BC29" s="133">
        <v>29</v>
      </c>
      <c r="BD29" s="9">
        <f t="shared" si="11"/>
        <v>1.0344827586206897</v>
      </c>
      <c r="BE29" s="133">
        <v>16</v>
      </c>
      <c r="BF29" s="133">
        <v>9</v>
      </c>
      <c r="BG29" s="133">
        <v>13</v>
      </c>
      <c r="BH29" s="133">
        <v>14</v>
      </c>
      <c r="BI29" s="133"/>
      <c r="BJ29" s="133">
        <v>6</v>
      </c>
      <c r="BK29" s="133"/>
      <c r="BL29" s="133">
        <v>1</v>
      </c>
      <c r="BM29" s="133"/>
      <c r="BN29" s="133"/>
      <c r="BO29" s="133">
        <f t="shared" si="12"/>
        <v>59</v>
      </c>
      <c r="BP29" s="25">
        <f t="shared" si="13"/>
        <v>13</v>
      </c>
      <c r="BQ29" s="25">
        <f t="shared" si="14"/>
        <v>-29</v>
      </c>
      <c r="BR29" s="25">
        <f t="shared" si="15"/>
        <v>-16</v>
      </c>
      <c r="BS29" s="228">
        <f t="shared" si="16"/>
        <v>0.44827586206896552</v>
      </c>
      <c r="BU29" s="44" t="s">
        <v>53</v>
      </c>
      <c r="BV29" s="111" t="s">
        <v>54</v>
      </c>
      <c r="BW29" s="147">
        <v>-1.7389000000000001</v>
      </c>
      <c r="BX29" s="121">
        <v>5</v>
      </c>
      <c r="BY29" s="158">
        <v>-8.6945000000000014</v>
      </c>
      <c r="BZ29" s="133">
        <v>30</v>
      </c>
      <c r="CA29" s="133">
        <v>29</v>
      </c>
      <c r="CB29" s="9">
        <f t="shared" si="17"/>
        <v>1.0344827586206897</v>
      </c>
      <c r="CC29" s="133">
        <v>16</v>
      </c>
      <c r="CD29" s="133">
        <v>9</v>
      </c>
      <c r="CE29" s="133">
        <v>13</v>
      </c>
      <c r="CF29" s="133">
        <v>14</v>
      </c>
      <c r="CG29" s="133"/>
      <c r="CH29" s="133">
        <v>6</v>
      </c>
      <c r="CI29" s="133"/>
      <c r="CJ29" s="133">
        <v>1</v>
      </c>
      <c r="CK29" s="133"/>
      <c r="CL29" s="133"/>
      <c r="CM29" s="133">
        <f t="shared" si="18"/>
        <v>59</v>
      </c>
      <c r="CN29" s="25">
        <f t="shared" si="19"/>
        <v>13</v>
      </c>
      <c r="CO29" s="25">
        <f t="shared" si="20"/>
        <v>-29</v>
      </c>
      <c r="CP29" s="25">
        <f t="shared" si="21"/>
        <v>-16</v>
      </c>
      <c r="CQ29" s="228">
        <f t="shared" si="22"/>
        <v>0.44827586206896552</v>
      </c>
    </row>
    <row r="30" spans="1:95" x14ac:dyDescent="0.25">
      <c r="A30" s="120" t="s">
        <v>55</v>
      </c>
      <c r="B30" s="106" t="s">
        <v>56</v>
      </c>
      <c r="C30" s="147">
        <v>0.60004444444444438</v>
      </c>
      <c r="D30" s="121">
        <v>2</v>
      </c>
      <c r="E30" s="158">
        <v>1.2000888888888888</v>
      </c>
      <c r="F30" s="133">
        <v>6</v>
      </c>
      <c r="G30" s="133">
        <v>8</v>
      </c>
      <c r="H30" s="133">
        <f t="shared" si="3"/>
        <v>0.75</v>
      </c>
      <c r="I30" s="133">
        <v>2</v>
      </c>
      <c r="J30" s="133">
        <v>7</v>
      </c>
      <c r="K30" s="133">
        <v>1</v>
      </c>
      <c r="L30" s="133">
        <v>1</v>
      </c>
      <c r="M30" s="133">
        <v>2</v>
      </c>
      <c r="N30" s="133">
        <v>0</v>
      </c>
      <c r="O30" s="133">
        <v>1</v>
      </c>
      <c r="P30" s="133">
        <v>0</v>
      </c>
      <c r="Q30" s="133"/>
      <c r="R30" s="133"/>
      <c r="S30" s="133">
        <f t="shared" si="4"/>
        <v>14</v>
      </c>
      <c r="T30" s="133">
        <f t="shared" si="5"/>
        <v>8</v>
      </c>
      <c r="U30" s="133">
        <f t="shared" si="0"/>
        <v>-1</v>
      </c>
      <c r="V30" s="133">
        <f t="shared" si="6"/>
        <v>7</v>
      </c>
      <c r="W30" s="133">
        <f t="shared" si="7"/>
        <v>8</v>
      </c>
      <c r="X30" s="30"/>
      <c r="Y30" s="120" t="s">
        <v>55</v>
      </c>
      <c r="Z30" s="106" t="s">
        <v>56</v>
      </c>
      <c r="AA30" s="147">
        <v>0.60004444444444438</v>
      </c>
      <c r="AB30" s="121">
        <v>2</v>
      </c>
      <c r="AC30" s="158">
        <v>1.2000888888888888</v>
      </c>
      <c r="AD30" s="133">
        <v>6</v>
      </c>
      <c r="AE30" s="133">
        <v>8</v>
      </c>
      <c r="AF30" s="133">
        <f t="shared" si="8"/>
        <v>0.75</v>
      </c>
      <c r="AG30" s="133">
        <v>2</v>
      </c>
      <c r="AH30" s="133">
        <v>7</v>
      </c>
      <c r="AI30" s="133">
        <v>1</v>
      </c>
      <c r="AJ30" s="133">
        <v>1</v>
      </c>
      <c r="AK30" s="133">
        <v>2</v>
      </c>
      <c r="AL30" s="133">
        <v>0</v>
      </c>
      <c r="AM30" s="133">
        <v>1</v>
      </c>
      <c r="AN30" s="133">
        <v>0</v>
      </c>
      <c r="AO30" s="133"/>
      <c r="AP30" s="133"/>
      <c r="AQ30" s="133">
        <f t="shared" si="9"/>
        <v>14</v>
      </c>
      <c r="AR30" s="133">
        <f t="shared" si="23"/>
        <v>8</v>
      </c>
      <c r="AS30" s="133">
        <f t="shared" si="24"/>
        <v>-1</v>
      </c>
      <c r="AT30" s="133">
        <f t="shared" si="25"/>
        <v>7</v>
      </c>
      <c r="AU30" s="9">
        <f t="shared" si="26"/>
        <v>8</v>
      </c>
      <c r="AW30" s="120" t="s">
        <v>55</v>
      </c>
      <c r="AX30" s="106" t="s">
        <v>56</v>
      </c>
      <c r="AY30" s="147">
        <v>0.60004444444444438</v>
      </c>
      <c r="AZ30" s="121">
        <v>2</v>
      </c>
      <c r="BA30" s="158">
        <v>1.2000888888888888</v>
      </c>
      <c r="BB30" s="133">
        <v>6</v>
      </c>
      <c r="BC30" s="133">
        <v>8</v>
      </c>
      <c r="BD30" s="9">
        <f t="shared" si="11"/>
        <v>0.75</v>
      </c>
      <c r="BE30" s="133">
        <v>2</v>
      </c>
      <c r="BF30" s="133">
        <v>7</v>
      </c>
      <c r="BG30" s="133">
        <v>1</v>
      </c>
      <c r="BH30" s="133">
        <v>1</v>
      </c>
      <c r="BI30" s="133">
        <v>2</v>
      </c>
      <c r="BJ30" s="133">
        <v>0</v>
      </c>
      <c r="BK30" s="133">
        <v>1</v>
      </c>
      <c r="BL30" s="133">
        <v>0</v>
      </c>
      <c r="BM30" s="133"/>
      <c r="BN30" s="133"/>
      <c r="BO30" s="133">
        <f t="shared" si="12"/>
        <v>14</v>
      </c>
      <c r="BP30" s="25">
        <f t="shared" si="13"/>
        <v>8</v>
      </c>
      <c r="BQ30" s="25">
        <f t="shared" si="14"/>
        <v>-1</v>
      </c>
      <c r="BR30" s="25">
        <f t="shared" si="15"/>
        <v>7</v>
      </c>
      <c r="BS30" s="228">
        <f t="shared" si="16"/>
        <v>8</v>
      </c>
      <c r="BU30" s="120" t="s">
        <v>55</v>
      </c>
      <c r="BV30" s="106" t="s">
        <v>56</v>
      </c>
      <c r="BW30" s="147">
        <v>0.60004444444444438</v>
      </c>
      <c r="BX30" s="121">
        <v>2</v>
      </c>
      <c r="BY30" s="158">
        <v>1.2000888888888888</v>
      </c>
      <c r="BZ30" s="133">
        <v>6</v>
      </c>
      <c r="CA30" s="133">
        <v>8</v>
      </c>
      <c r="CB30" s="9">
        <f t="shared" si="17"/>
        <v>0.75</v>
      </c>
      <c r="CC30" s="133">
        <v>2</v>
      </c>
      <c r="CD30" s="133">
        <v>7</v>
      </c>
      <c r="CE30" s="133">
        <v>1</v>
      </c>
      <c r="CF30" s="133">
        <v>1</v>
      </c>
      <c r="CG30" s="133">
        <v>2</v>
      </c>
      <c r="CH30" s="133">
        <v>0</v>
      </c>
      <c r="CI30" s="133">
        <v>1</v>
      </c>
      <c r="CJ30" s="133">
        <v>0</v>
      </c>
      <c r="CK30" s="133"/>
      <c r="CL30" s="133"/>
      <c r="CM30" s="133">
        <f t="shared" si="18"/>
        <v>14</v>
      </c>
      <c r="CN30" s="25">
        <f t="shared" si="19"/>
        <v>8</v>
      </c>
      <c r="CO30" s="25">
        <f t="shared" si="20"/>
        <v>-1</v>
      </c>
      <c r="CP30" s="25">
        <f t="shared" si="21"/>
        <v>7</v>
      </c>
      <c r="CQ30" s="228">
        <f t="shared" si="22"/>
        <v>8</v>
      </c>
    </row>
    <row r="31" spans="1:95" x14ac:dyDescent="0.25">
      <c r="A31" s="124" t="s">
        <v>57</v>
      </c>
      <c r="B31" s="198" t="s">
        <v>58</v>
      </c>
      <c r="C31" s="52">
        <v>-1.6750285714285713</v>
      </c>
      <c r="D31" s="53">
        <v>5</v>
      </c>
      <c r="E31" s="159">
        <v>-8.3751428571428566</v>
      </c>
      <c r="F31" s="134">
        <v>7</v>
      </c>
      <c r="G31" s="134">
        <v>12</v>
      </c>
      <c r="H31" s="134">
        <f t="shared" si="3"/>
        <v>0.58333333333333337</v>
      </c>
      <c r="I31" s="134">
        <v>6</v>
      </c>
      <c r="J31" s="134"/>
      <c r="K31" s="134">
        <v>1</v>
      </c>
      <c r="L31" s="134">
        <v>10</v>
      </c>
      <c r="M31" s="134"/>
      <c r="N31" s="134">
        <v>1</v>
      </c>
      <c r="O31" s="134"/>
      <c r="P31" s="134">
        <v>1</v>
      </c>
      <c r="Q31" s="134"/>
      <c r="R31" s="134"/>
      <c r="S31" s="134">
        <f t="shared" si="4"/>
        <v>19</v>
      </c>
      <c r="T31" s="134">
        <f t="shared" si="5"/>
        <v>1</v>
      </c>
      <c r="U31" s="134">
        <f t="shared" si="0"/>
        <v>-15</v>
      </c>
      <c r="V31" s="134">
        <f t="shared" si="6"/>
        <v>-14</v>
      </c>
      <c r="W31" s="134">
        <f t="shared" si="7"/>
        <v>6.6666666666666666E-2</v>
      </c>
      <c r="X31" s="30"/>
      <c r="Y31" s="124" t="s">
        <v>57</v>
      </c>
      <c r="Z31" s="198" t="s">
        <v>58</v>
      </c>
      <c r="AA31" s="147">
        <v>-1.6750285714285713</v>
      </c>
      <c r="AB31" s="121">
        <v>5</v>
      </c>
      <c r="AC31" s="158">
        <v>-8.3751428571428566</v>
      </c>
      <c r="AD31" s="133">
        <v>7</v>
      </c>
      <c r="AE31" s="133">
        <v>12</v>
      </c>
      <c r="AF31" s="133">
        <f t="shared" si="8"/>
        <v>0.58333333333333337</v>
      </c>
      <c r="AG31" s="133">
        <v>6</v>
      </c>
      <c r="AH31" s="133"/>
      <c r="AI31" s="133">
        <v>1</v>
      </c>
      <c r="AJ31" s="133">
        <v>10</v>
      </c>
      <c r="AK31" s="133"/>
      <c r="AL31" s="133">
        <v>1</v>
      </c>
      <c r="AM31" s="133"/>
      <c r="AN31" s="133">
        <v>1</v>
      </c>
      <c r="AO31" s="133"/>
      <c r="AP31" s="133"/>
      <c r="AQ31" s="133">
        <f t="shared" si="9"/>
        <v>19</v>
      </c>
      <c r="AR31" s="133">
        <f t="shared" si="23"/>
        <v>1</v>
      </c>
      <c r="AS31" s="133">
        <f t="shared" si="24"/>
        <v>-15</v>
      </c>
      <c r="AT31" s="133">
        <f t="shared" si="25"/>
        <v>-14</v>
      </c>
      <c r="AU31" s="9">
        <f t="shared" si="26"/>
        <v>6.6666666666666666E-2</v>
      </c>
      <c r="AW31" s="124" t="s">
        <v>57</v>
      </c>
      <c r="AX31" s="198" t="s">
        <v>58</v>
      </c>
      <c r="AY31" s="147">
        <v>-1.6750285714285713</v>
      </c>
      <c r="AZ31" s="121">
        <v>5</v>
      </c>
      <c r="BA31" s="158">
        <v>-8.3751428571428566</v>
      </c>
      <c r="BB31" s="133">
        <v>7</v>
      </c>
      <c r="BC31" s="133">
        <v>12</v>
      </c>
      <c r="BD31" s="9">
        <f t="shared" si="11"/>
        <v>0.58333333333333337</v>
      </c>
      <c r="BE31" s="133">
        <v>6</v>
      </c>
      <c r="BF31" s="133"/>
      <c r="BG31" s="133">
        <v>1</v>
      </c>
      <c r="BH31" s="133">
        <v>10</v>
      </c>
      <c r="BI31" s="133"/>
      <c r="BJ31" s="133">
        <v>1</v>
      </c>
      <c r="BK31" s="133"/>
      <c r="BL31" s="133">
        <v>1</v>
      </c>
      <c r="BM31" s="133"/>
      <c r="BN31" s="133"/>
      <c r="BO31" s="133">
        <f t="shared" si="12"/>
        <v>19</v>
      </c>
      <c r="BP31" s="25">
        <f t="shared" si="13"/>
        <v>1</v>
      </c>
      <c r="BQ31" s="25">
        <f t="shared" si="14"/>
        <v>-15</v>
      </c>
      <c r="BR31" s="25">
        <f t="shared" si="15"/>
        <v>-14</v>
      </c>
      <c r="BS31" s="228">
        <f t="shared" si="16"/>
        <v>6.6666666666666666E-2</v>
      </c>
      <c r="BU31" s="124" t="s">
        <v>57</v>
      </c>
      <c r="BV31" s="198" t="s">
        <v>58</v>
      </c>
      <c r="BW31" s="147">
        <v>-1.6750285714285713</v>
      </c>
      <c r="BX31" s="121">
        <v>5</v>
      </c>
      <c r="BY31" s="158">
        <v>-8.3751428571428566</v>
      </c>
      <c r="BZ31" s="133">
        <v>7</v>
      </c>
      <c r="CA31" s="133">
        <v>12</v>
      </c>
      <c r="CB31" s="9">
        <f t="shared" si="17"/>
        <v>0.58333333333333337</v>
      </c>
      <c r="CC31" s="133">
        <v>6</v>
      </c>
      <c r="CD31" s="133"/>
      <c r="CE31" s="133">
        <v>1</v>
      </c>
      <c r="CF31" s="133">
        <v>10</v>
      </c>
      <c r="CG31" s="133"/>
      <c r="CH31" s="133">
        <v>1</v>
      </c>
      <c r="CI31" s="133"/>
      <c r="CJ31" s="133">
        <v>1</v>
      </c>
      <c r="CK31" s="133"/>
      <c r="CL31" s="133"/>
      <c r="CM31" s="133">
        <f t="shared" si="18"/>
        <v>19</v>
      </c>
      <c r="CN31" s="25">
        <f t="shared" si="19"/>
        <v>1</v>
      </c>
      <c r="CO31" s="25">
        <f t="shared" si="20"/>
        <v>-15</v>
      </c>
      <c r="CP31" s="25">
        <f t="shared" si="21"/>
        <v>-14</v>
      </c>
      <c r="CQ31" s="228">
        <f t="shared" si="22"/>
        <v>6.6666666666666666E-2</v>
      </c>
    </row>
    <row r="32" spans="1:95" x14ac:dyDescent="0.25">
      <c r="A32" s="114" t="s">
        <v>59</v>
      </c>
      <c r="B32" s="106" t="s">
        <v>60</v>
      </c>
      <c r="C32" s="147">
        <v>0</v>
      </c>
      <c r="D32" s="121">
        <v>4</v>
      </c>
      <c r="E32" s="158">
        <v>0</v>
      </c>
      <c r="F32" s="41">
        <v>10</v>
      </c>
      <c r="G32" s="133">
        <v>0</v>
      </c>
      <c r="H32" s="133" t="e">
        <f t="shared" si="3"/>
        <v>#DIV/0!</v>
      </c>
      <c r="I32" s="133">
        <v>10</v>
      </c>
      <c r="J32" s="133">
        <v>0</v>
      </c>
      <c r="K32" s="133"/>
      <c r="L32" s="133"/>
      <c r="M32" s="133"/>
      <c r="N32" s="133"/>
      <c r="O32" s="133"/>
      <c r="P32" s="133"/>
      <c r="Q32" s="133"/>
      <c r="R32" s="133"/>
      <c r="S32" s="133">
        <f t="shared" si="4"/>
        <v>10</v>
      </c>
      <c r="T32" s="133">
        <f t="shared" si="5"/>
        <v>0</v>
      </c>
      <c r="U32" s="133">
        <f t="shared" si="0"/>
        <v>0</v>
      </c>
      <c r="V32" s="133">
        <f t="shared" si="6"/>
        <v>0</v>
      </c>
      <c r="W32" s="133" t="e">
        <f t="shared" si="7"/>
        <v>#DIV/0!</v>
      </c>
      <c r="X32" s="30"/>
      <c r="Y32" s="114" t="s">
        <v>59</v>
      </c>
      <c r="Z32" s="106" t="s">
        <v>60</v>
      </c>
      <c r="AA32" s="147">
        <v>0</v>
      </c>
      <c r="AB32" s="121">
        <v>4</v>
      </c>
      <c r="AC32" s="158">
        <v>0</v>
      </c>
      <c r="AD32" s="41">
        <v>10</v>
      </c>
      <c r="AE32" s="133">
        <v>0</v>
      </c>
      <c r="AF32" s="133" t="e">
        <f t="shared" si="8"/>
        <v>#DIV/0!</v>
      </c>
      <c r="AG32" s="133">
        <v>10</v>
      </c>
      <c r="AH32" s="133">
        <v>0</v>
      </c>
      <c r="AI32" s="133"/>
      <c r="AJ32" s="133"/>
      <c r="AK32" s="133"/>
      <c r="AL32" s="133"/>
      <c r="AM32" s="133"/>
      <c r="AN32" s="133"/>
      <c r="AO32" s="133"/>
      <c r="AP32" s="133"/>
      <c r="AQ32" s="133">
        <f t="shared" si="9"/>
        <v>10</v>
      </c>
      <c r="AR32" s="133">
        <f t="shared" si="23"/>
        <v>0</v>
      </c>
      <c r="AS32" s="133">
        <f t="shared" si="24"/>
        <v>0</v>
      </c>
      <c r="AT32" s="133">
        <f t="shared" si="25"/>
        <v>0</v>
      </c>
      <c r="AU32" s="133" t="e">
        <f t="shared" si="26"/>
        <v>#DIV/0!</v>
      </c>
      <c r="AW32" s="114" t="s">
        <v>59</v>
      </c>
      <c r="AX32" s="106" t="s">
        <v>60</v>
      </c>
      <c r="AY32" s="147">
        <v>0</v>
      </c>
      <c r="AZ32" s="121">
        <v>4</v>
      </c>
      <c r="BA32" s="158">
        <v>0</v>
      </c>
      <c r="BB32" s="41">
        <v>10</v>
      </c>
      <c r="BC32" s="133">
        <v>0</v>
      </c>
      <c r="BD32" s="133" t="e">
        <f t="shared" si="11"/>
        <v>#DIV/0!</v>
      </c>
      <c r="BE32" s="133">
        <v>10</v>
      </c>
      <c r="BF32" s="133">
        <v>0</v>
      </c>
      <c r="BG32" s="133"/>
      <c r="BH32" s="133"/>
      <c r="BI32" s="133"/>
      <c r="BJ32" s="133"/>
      <c r="BK32" s="133"/>
      <c r="BL32" s="133"/>
      <c r="BM32" s="133"/>
      <c r="BN32" s="133"/>
      <c r="BO32" s="133">
        <f t="shared" si="12"/>
        <v>10</v>
      </c>
      <c r="BP32" s="25">
        <f t="shared" si="13"/>
        <v>0</v>
      </c>
      <c r="BQ32" s="25">
        <f t="shared" si="14"/>
        <v>0</v>
      </c>
      <c r="BR32" s="25">
        <f t="shared" si="15"/>
        <v>0</v>
      </c>
      <c r="BS32" s="228" t="e">
        <f t="shared" si="16"/>
        <v>#DIV/0!</v>
      </c>
      <c r="BU32" s="114" t="s">
        <v>59</v>
      </c>
      <c r="BV32" s="106" t="s">
        <v>60</v>
      </c>
      <c r="BW32" s="147">
        <v>0</v>
      </c>
      <c r="BX32" s="121">
        <v>4</v>
      </c>
      <c r="BY32" s="158">
        <v>0</v>
      </c>
      <c r="BZ32" s="41">
        <v>10</v>
      </c>
      <c r="CA32" s="133">
        <v>0</v>
      </c>
      <c r="CB32" s="133" t="e">
        <f t="shared" si="17"/>
        <v>#DIV/0!</v>
      </c>
      <c r="CC32" s="133">
        <v>10</v>
      </c>
      <c r="CD32" s="133">
        <v>0</v>
      </c>
      <c r="CE32" s="133"/>
      <c r="CF32" s="133"/>
      <c r="CG32" s="133"/>
      <c r="CH32" s="133"/>
      <c r="CI32" s="133"/>
      <c r="CJ32" s="133"/>
      <c r="CK32" s="133"/>
      <c r="CL32" s="133"/>
      <c r="CM32" s="133">
        <f t="shared" si="18"/>
        <v>10</v>
      </c>
      <c r="CN32" s="25">
        <f t="shared" si="19"/>
        <v>0</v>
      </c>
      <c r="CO32" s="25">
        <f t="shared" si="20"/>
        <v>0</v>
      </c>
      <c r="CP32" s="25">
        <f t="shared" si="21"/>
        <v>0</v>
      </c>
      <c r="CQ32" s="228" t="e">
        <f t="shared" si="22"/>
        <v>#DIV/0!</v>
      </c>
    </row>
    <row r="33" spans="1:95" x14ac:dyDescent="0.25">
      <c r="A33" s="16" t="s">
        <v>412</v>
      </c>
      <c r="B33" s="106" t="s">
        <v>404</v>
      </c>
      <c r="C33" s="147"/>
      <c r="D33" s="121"/>
      <c r="E33" s="158"/>
      <c r="F33" s="41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30"/>
      <c r="Y33" s="16" t="s">
        <v>412</v>
      </c>
      <c r="Z33" s="106" t="s">
        <v>404</v>
      </c>
      <c r="AA33" s="147"/>
      <c r="AB33" s="121"/>
      <c r="AC33" s="158"/>
      <c r="AD33" s="41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89"/>
      <c r="AW33" s="16" t="s">
        <v>412</v>
      </c>
      <c r="AX33" s="106" t="s">
        <v>404</v>
      </c>
      <c r="AY33" s="54">
        <v>0.33329999999999949</v>
      </c>
      <c r="AZ33" s="53">
        <v>1</v>
      </c>
      <c r="BA33" s="159">
        <v>0.33329999999999949</v>
      </c>
      <c r="BB33" s="61">
        <v>3</v>
      </c>
      <c r="BC33" s="134">
        <v>3</v>
      </c>
      <c r="BD33" s="134">
        <f t="shared" si="11"/>
        <v>1</v>
      </c>
      <c r="BE33" s="134"/>
      <c r="BF33" s="134">
        <v>2</v>
      </c>
      <c r="BG33" s="134">
        <v>3</v>
      </c>
      <c r="BH33" s="134">
        <v>1</v>
      </c>
      <c r="BI33" s="134"/>
      <c r="BJ33" s="134"/>
      <c r="BK33" s="134"/>
      <c r="BL33" s="134"/>
      <c r="BM33" s="134"/>
      <c r="BN33" s="134"/>
      <c r="BO33" s="134">
        <f t="shared" si="12"/>
        <v>6</v>
      </c>
      <c r="BP33" s="65">
        <f t="shared" si="13"/>
        <v>3</v>
      </c>
      <c r="BQ33" s="65">
        <f t="shared" si="14"/>
        <v>-1</v>
      </c>
      <c r="BR33" s="65">
        <f t="shared" si="15"/>
        <v>2</v>
      </c>
      <c r="BS33" s="275">
        <f t="shared" si="16"/>
        <v>3</v>
      </c>
      <c r="BU33" s="16" t="s">
        <v>412</v>
      </c>
      <c r="BV33" s="106" t="s">
        <v>404</v>
      </c>
      <c r="BW33" s="54">
        <v>0.33329999999999949</v>
      </c>
      <c r="BX33" s="53">
        <v>1</v>
      </c>
      <c r="BY33" s="284">
        <v>0.33329999999999949</v>
      </c>
      <c r="BZ33" s="61">
        <v>3</v>
      </c>
      <c r="CA33" s="134">
        <v>4</v>
      </c>
      <c r="CB33" s="134">
        <f t="shared" si="17"/>
        <v>0.75</v>
      </c>
      <c r="CC33" s="134"/>
      <c r="CD33" s="134">
        <v>3</v>
      </c>
      <c r="CE33" s="134">
        <v>3</v>
      </c>
      <c r="CF33" s="134">
        <v>1</v>
      </c>
      <c r="CG33" s="134"/>
      <c r="CH33" s="134"/>
      <c r="CI33" s="134"/>
      <c r="CJ33" s="134"/>
      <c r="CK33" s="134"/>
      <c r="CL33" s="134"/>
      <c r="CM33" s="134">
        <f t="shared" si="18"/>
        <v>7</v>
      </c>
      <c r="CN33" s="65">
        <f t="shared" si="19"/>
        <v>3</v>
      </c>
      <c r="CO33" s="65">
        <f t="shared" si="20"/>
        <v>-1</v>
      </c>
      <c r="CP33" s="65">
        <f t="shared" si="21"/>
        <v>2</v>
      </c>
      <c r="CQ33" s="275">
        <f t="shared" si="22"/>
        <v>3</v>
      </c>
    </row>
    <row r="34" spans="1:95" x14ac:dyDescent="0.25">
      <c r="A34" s="16" t="s">
        <v>339</v>
      </c>
      <c r="B34" s="106" t="s">
        <v>340</v>
      </c>
      <c r="C34" s="27">
        <v>0.16666666666666696</v>
      </c>
      <c r="D34" s="121">
        <v>4</v>
      </c>
      <c r="E34" s="158">
        <v>0.66666666666666785</v>
      </c>
      <c r="F34" s="41">
        <v>3</v>
      </c>
      <c r="G34" s="133">
        <v>3</v>
      </c>
      <c r="H34" s="9">
        <f t="shared" si="3"/>
        <v>1</v>
      </c>
      <c r="I34" s="133">
        <v>2</v>
      </c>
      <c r="J34" s="133">
        <v>3</v>
      </c>
      <c r="K34" s="133">
        <v>1</v>
      </c>
      <c r="L34" s="133"/>
      <c r="M34" s="133"/>
      <c r="N34" s="133"/>
      <c r="O34" s="133"/>
      <c r="P34" s="133"/>
      <c r="Q34" s="133"/>
      <c r="R34" s="133"/>
      <c r="S34" s="133">
        <f t="shared" si="4"/>
        <v>6</v>
      </c>
      <c r="T34" s="133">
        <f t="shared" si="5"/>
        <v>1</v>
      </c>
      <c r="U34" s="133">
        <f t="shared" si="0"/>
        <v>0</v>
      </c>
      <c r="V34" s="133">
        <f t="shared" si="6"/>
        <v>1</v>
      </c>
      <c r="W34" s="133" t="e">
        <f t="shared" si="7"/>
        <v>#DIV/0!</v>
      </c>
      <c r="X34" s="30"/>
      <c r="Y34" s="16" t="s">
        <v>339</v>
      </c>
      <c r="Z34" s="106" t="s">
        <v>340</v>
      </c>
      <c r="AA34" s="27">
        <v>0.16666666666666696</v>
      </c>
      <c r="AB34" s="121">
        <v>4</v>
      </c>
      <c r="AC34" s="158">
        <v>0.66666666666666785</v>
      </c>
      <c r="AD34" s="41">
        <v>3</v>
      </c>
      <c r="AE34" s="133">
        <v>3</v>
      </c>
      <c r="AF34" s="9">
        <f t="shared" si="8"/>
        <v>1</v>
      </c>
      <c r="AG34" s="133">
        <v>2</v>
      </c>
      <c r="AH34" s="133">
        <v>3</v>
      </c>
      <c r="AI34" s="133">
        <v>1</v>
      </c>
      <c r="AJ34" s="133"/>
      <c r="AK34" s="133"/>
      <c r="AL34" s="133"/>
      <c r="AM34" s="133"/>
      <c r="AN34" s="133"/>
      <c r="AO34" s="133"/>
      <c r="AP34" s="133"/>
      <c r="AQ34" s="133">
        <f t="shared" si="9"/>
        <v>6</v>
      </c>
      <c r="AR34" s="133">
        <f t="shared" si="23"/>
        <v>1</v>
      </c>
      <c r="AS34" s="133">
        <f t="shared" si="24"/>
        <v>0</v>
      </c>
      <c r="AT34" s="133">
        <f t="shared" si="25"/>
        <v>1</v>
      </c>
      <c r="AU34" s="133" t="e">
        <f t="shared" si="26"/>
        <v>#DIV/0!</v>
      </c>
      <c r="AW34" s="16" t="s">
        <v>339</v>
      </c>
      <c r="AX34" s="106" t="s">
        <v>340</v>
      </c>
      <c r="AY34" s="27">
        <v>0.16666666666666696</v>
      </c>
      <c r="AZ34" s="121">
        <v>4</v>
      </c>
      <c r="BA34" s="158">
        <v>0.66666666666666785</v>
      </c>
      <c r="BB34" s="41">
        <v>3</v>
      </c>
      <c r="BC34" s="133">
        <v>3</v>
      </c>
      <c r="BD34" s="9">
        <f t="shared" si="11"/>
        <v>1</v>
      </c>
      <c r="BE34" s="133">
        <v>2</v>
      </c>
      <c r="BF34" s="133">
        <v>3</v>
      </c>
      <c r="BG34" s="133">
        <v>1</v>
      </c>
      <c r="BH34" s="133"/>
      <c r="BI34" s="133"/>
      <c r="BJ34" s="133"/>
      <c r="BK34" s="133"/>
      <c r="BL34" s="133"/>
      <c r="BM34" s="133"/>
      <c r="BN34" s="133"/>
      <c r="BO34" s="133">
        <f t="shared" si="12"/>
        <v>6</v>
      </c>
      <c r="BP34" s="25">
        <f t="shared" si="13"/>
        <v>1</v>
      </c>
      <c r="BQ34" s="25">
        <f t="shared" si="14"/>
        <v>0</v>
      </c>
      <c r="BR34" s="25">
        <f t="shared" si="15"/>
        <v>1</v>
      </c>
      <c r="BS34" s="228" t="e">
        <f t="shared" si="16"/>
        <v>#DIV/0!</v>
      </c>
      <c r="BU34" s="16" t="s">
        <v>339</v>
      </c>
      <c r="BV34" s="106" t="s">
        <v>340</v>
      </c>
      <c r="BW34" s="27">
        <v>0.16666666666666696</v>
      </c>
      <c r="BX34" s="121">
        <v>4</v>
      </c>
      <c r="BY34" s="158">
        <v>0.66666666666666785</v>
      </c>
      <c r="BZ34" s="41">
        <v>3</v>
      </c>
      <c r="CA34" s="133">
        <v>3</v>
      </c>
      <c r="CB34" s="9">
        <f t="shared" si="17"/>
        <v>1</v>
      </c>
      <c r="CC34" s="133">
        <v>2</v>
      </c>
      <c r="CD34" s="133">
        <v>3</v>
      </c>
      <c r="CE34" s="133">
        <v>1</v>
      </c>
      <c r="CF34" s="133"/>
      <c r="CG34" s="133"/>
      <c r="CH34" s="133"/>
      <c r="CI34" s="133"/>
      <c r="CJ34" s="133"/>
      <c r="CK34" s="133"/>
      <c r="CL34" s="133"/>
      <c r="CM34" s="133">
        <f t="shared" si="18"/>
        <v>6</v>
      </c>
      <c r="CN34" s="25">
        <f t="shared" si="19"/>
        <v>1</v>
      </c>
      <c r="CO34" s="25">
        <f t="shared" si="20"/>
        <v>0</v>
      </c>
      <c r="CP34" s="25">
        <f t="shared" si="21"/>
        <v>1</v>
      </c>
      <c r="CQ34" s="228" t="e">
        <f t="shared" si="22"/>
        <v>#DIV/0!</v>
      </c>
    </row>
    <row r="35" spans="1:95" x14ac:dyDescent="0.25">
      <c r="A35" s="110" t="s">
        <v>61</v>
      </c>
      <c r="B35" s="111" t="s">
        <v>62</v>
      </c>
      <c r="C35" s="27">
        <v>0.5</v>
      </c>
      <c r="D35" s="121">
        <v>5</v>
      </c>
      <c r="E35" s="158">
        <v>2.5</v>
      </c>
      <c r="F35" s="41">
        <v>2</v>
      </c>
      <c r="G35" s="133">
        <v>0</v>
      </c>
      <c r="H35" s="133" t="e">
        <f t="shared" si="3"/>
        <v>#DIV/0!</v>
      </c>
      <c r="I35" s="133">
        <v>1</v>
      </c>
      <c r="J35" s="133"/>
      <c r="K35" s="133">
        <v>1</v>
      </c>
      <c r="L35" s="133"/>
      <c r="M35" s="133"/>
      <c r="N35" s="133"/>
      <c r="O35" s="133"/>
      <c r="P35" s="133"/>
      <c r="Q35" s="133"/>
      <c r="R35" s="133"/>
      <c r="S35" s="133">
        <f t="shared" si="4"/>
        <v>2</v>
      </c>
      <c r="T35" s="133">
        <f t="shared" si="5"/>
        <v>1</v>
      </c>
      <c r="U35" s="133">
        <f t="shared" si="0"/>
        <v>0</v>
      </c>
      <c r="V35" s="133">
        <f t="shared" si="6"/>
        <v>1</v>
      </c>
      <c r="W35" s="133" t="e">
        <f t="shared" si="7"/>
        <v>#DIV/0!</v>
      </c>
      <c r="X35" s="30"/>
      <c r="Y35" s="110" t="s">
        <v>61</v>
      </c>
      <c r="Z35" s="111" t="s">
        <v>62</v>
      </c>
      <c r="AA35" s="27">
        <v>0.5</v>
      </c>
      <c r="AB35" s="121">
        <v>5</v>
      </c>
      <c r="AC35" s="158">
        <v>2.5</v>
      </c>
      <c r="AD35" s="41">
        <v>2</v>
      </c>
      <c r="AE35" s="133">
        <v>0</v>
      </c>
      <c r="AF35" s="133" t="e">
        <f t="shared" si="8"/>
        <v>#DIV/0!</v>
      </c>
      <c r="AG35" s="133">
        <v>1</v>
      </c>
      <c r="AH35" s="133"/>
      <c r="AI35" s="133">
        <v>1</v>
      </c>
      <c r="AJ35" s="133"/>
      <c r="AK35" s="133"/>
      <c r="AL35" s="133"/>
      <c r="AM35" s="133"/>
      <c r="AN35" s="133"/>
      <c r="AO35" s="133"/>
      <c r="AP35" s="133"/>
      <c r="AQ35" s="133">
        <f t="shared" si="9"/>
        <v>2</v>
      </c>
      <c r="AR35" s="133">
        <f t="shared" si="23"/>
        <v>1</v>
      </c>
      <c r="AS35" s="133">
        <f t="shared" si="24"/>
        <v>0</v>
      </c>
      <c r="AT35" s="133">
        <f t="shared" si="25"/>
        <v>1</v>
      </c>
      <c r="AU35" s="133" t="e">
        <f t="shared" si="26"/>
        <v>#DIV/0!</v>
      </c>
      <c r="AW35" s="110" t="s">
        <v>61</v>
      </c>
      <c r="AX35" s="111" t="s">
        <v>62</v>
      </c>
      <c r="AY35" s="27">
        <v>0.5</v>
      </c>
      <c r="AZ35" s="121">
        <v>5</v>
      </c>
      <c r="BA35" s="158">
        <v>2.5</v>
      </c>
      <c r="BB35" s="41">
        <v>2</v>
      </c>
      <c r="BC35" s="133">
        <v>0</v>
      </c>
      <c r="BD35" s="133" t="e">
        <f t="shared" si="11"/>
        <v>#DIV/0!</v>
      </c>
      <c r="BE35" s="133">
        <v>1</v>
      </c>
      <c r="BF35" s="133"/>
      <c r="BG35" s="133">
        <v>1</v>
      </c>
      <c r="BH35" s="133"/>
      <c r="BI35" s="133"/>
      <c r="BJ35" s="133"/>
      <c r="BK35" s="133"/>
      <c r="BL35" s="133"/>
      <c r="BM35" s="133"/>
      <c r="BN35" s="133"/>
      <c r="BO35" s="133">
        <f t="shared" si="12"/>
        <v>2</v>
      </c>
      <c r="BP35" s="25">
        <f t="shared" si="13"/>
        <v>1</v>
      </c>
      <c r="BQ35" s="25">
        <f t="shared" si="14"/>
        <v>0</v>
      </c>
      <c r="BR35" s="25">
        <f t="shared" si="15"/>
        <v>1</v>
      </c>
      <c r="BS35" s="228" t="e">
        <f t="shared" si="16"/>
        <v>#DIV/0!</v>
      </c>
      <c r="BU35" s="110" t="s">
        <v>61</v>
      </c>
      <c r="BV35" s="111" t="s">
        <v>62</v>
      </c>
      <c r="BW35" s="27">
        <v>0.5</v>
      </c>
      <c r="BX35" s="121">
        <v>5</v>
      </c>
      <c r="BY35" s="158">
        <v>2.5</v>
      </c>
      <c r="BZ35" s="41">
        <v>2</v>
      </c>
      <c r="CA35" s="133">
        <v>0</v>
      </c>
      <c r="CB35" s="133" t="e">
        <f t="shared" si="17"/>
        <v>#DIV/0!</v>
      </c>
      <c r="CC35" s="133">
        <v>1</v>
      </c>
      <c r="CD35" s="133"/>
      <c r="CE35" s="133">
        <v>1</v>
      </c>
      <c r="CF35" s="133"/>
      <c r="CG35" s="133"/>
      <c r="CH35" s="133"/>
      <c r="CI35" s="133"/>
      <c r="CJ35" s="133"/>
      <c r="CK35" s="133"/>
      <c r="CL35" s="133"/>
      <c r="CM35" s="133">
        <f t="shared" si="18"/>
        <v>2</v>
      </c>
      <c r="CN35" s="25">
        <f t="shared" si="19"/>
        <v>1</v>
      </c>
      <c r="CO35" s="25">
        <f t="shared" si="20"/>
        <v>0</v>
      </c>
      <c r="CP35" s="25">
        <f t="shared" si="21"/>
        <v>1</v>
      </c>
      <c r="CQ35" s="228" t="e">
        <f t="shared" si="22"/>
        <v>#DIV/0!</v>
      </c>
    </row>
    <row r="36" spans="1:95" x14ac:dyDescent="0.25">
      <c r="A36" s="109" t="s">
        <v>63</v>
      </c>
      <c r="B36" s="106" t="s">
        <v>65</v>
      </c>
      <c r="C36" s="27">
        <v>0</v>
      </c>
      <c r="D36" s="121">
        <v>5</v>
      </c>
      <c r="E36" s="158">
        <v>0</v>
      </c>
      <c r="F36" s="41">
        <v>1</v>
      </c>
      <c r="G36" s="133">
        <v>2</v>
      </c>
      <c r="H36" s="133">
        <f t="shared" si="3"/>
        <v>0.5</v>
      </c>
      <c r="I36" s="133"/>
      <c r="J36" s="133">
        <v>1</v>
      </c>
      <c r="K36" s="133">
        <v>1</v>
      </c>
      <c r="L36" s="133">
        <v>1</v>
      </c>
      <c r="M36" s="133"/>
      <c r="N36" s="133"/>
      <c r="O36" s="133"/>
      <c r="P36" s="133"/>
      <c r="Q36" s="133"/>
      <c r="R36" s="133"/>
      <c r="S36" s="133">
        <f t="shared" si="4"/>
        <v>3</v>
      </c>
      <c r="T36" s="133">
        <f t="shared" si="5"/>
        <v>1</v>
      </c>
      <c r="U36" s="133">
        <f t="shared" si="0"/>
        <v>-1</v>
      </c>
      <c r="V36" s="133">
        <f t="shared" si="6"/>
        <v>0</v>
      </c>
      <c r="W36" s="133">
        <f t="shared" si="7"/>
        <v>1</v>
      </c>
      <c r="X36" s="30"/>
      <c r="Y36" s="109" t="s">
        <v>63</v>
      </c>
      <c r="Z36" s="106" t="s">
        <v>65</v>
      </c>
      <c r="AA36" s="27">
        <v>0</v>
      </c>
      <c r="AB36" s="121">
        <v>5</v>
      </c>
      <c r="AC36" s="158">
        <v>0</v>
      </c>
      <c r="AD36" s="41">
        <v>1</v>
      </c>
      <c r="AE36" s="133">
        <v>2</v>
      </c>
      <c r="AF36" s="133">
        <f t="shared" si="8"/>
        <v>0.5</v>
      </c>
      <c r="AG36" s="133"/>
      <c r="AH36" s="133">
        <v>1</v>
      </c>
      <c r="AI36" s="133">
        <v>1</v>
      </c>
      <c r="AJ36" s="133">
        <v>1</v>
      </c>
      <c r="AK36" s="133"/>
      <c r="AL36" s="133"/>
      <c r="AM36" s="133"/>
      <c r="AN36" s="133"/>
      <c r="AO36" s="133"/>
      <c r="AP36" s="133"/>
      <c r="AQ36" s="133">
        <f t="shared" si="9"/>
        <v>3</v>
      </c>
      <c r="AR36" s="133">
        <f t="shared" si="23"/>
        <v>1</v>
      </c>
      <c r="AS36" s="133">
        <f t="shared" si="24"/>
        <v>-1</v>
      </c>
      <c r="AT36" s="133">
        <f t="shared" si="25"/>
        <v>0</v>
      </c>
      <c r="AU36" s="9">
        <f t="shared" si="26"/>
        <v>1</v>
      </c>
      <c r="AW36" s="109" t="s">
        <v>63</v>
      </c>
      <c r="AX36" s="106" t="s">
        <v>65</v>
      </c>
      <c r="AY36" s="27">
        <v>0</v>
      </c>
      <c r="AZ36" s="121">
        <v>5</v>
      </c>
      <c r="BA36" s="158">
        <v>0</v>
      </c>
      <c r="BB36" s="41">
        <v>1</v>
      </c>
      <c r="BC36" s="133">
        <v>2</v>
      </c>
      <c r="BD36" s="9">
        <f t="shared" si="11"/>
        <v>0.5</v>
      </c>
      <c r="BE36" s="133"/>
      <c r="BF36" s="133">
        <v>1</v>
      </c>
      <c r="BG36" s="133">
        <v>1</v>
      </c>
      <c r="BH36" s="133">
        <v>1</v>
      </c>
      <c r="BI36" s="133"/>
      <c r="BJ36" s="133"/>
      <c r="BK36" s="133"/>
      <c r="BL36" s="133"/>
      <c r="BM36" s="133"/>
      <c r="BN36" s="133"/>
      <c r="BO36" s="133">
        <f t="shared" si="12"/>
        <v>3</v>
      </c>
      <c r="BP36" s="25">
        <f t="shared" si="13"/>
        <v>1</v>
      </c>
      <c r="BQ36" s="25">
        <f t="shared" si="14"/>
        <v>-1</v>
      </c>
      <c r="BR36" s="25">
        <f t="shared" si="15"/>
        <v>0</v>
      </c>
      <c r="BS36" s="228">
        <f t="shared" si="16"/>
        <v>1</v>
      </c>
      <c r="BU36" s="109" t="s">
        <v>63</v>
      </c>
      <c r="BV36" s="106" t="s">
        <v>65</v>
      </c>
      <c r="BW36" s="27">
        <v>0</v>
      </c>
      <c r="BX36" s="121">
        <v>5</v>
      </c>
      <c r="BY36" s="158">
        <v>0</v>
      </c>
      <c r="BZ36" s="41">
        <v>1</v>
      </c>
      <c r="CA36" s="133">
        <v>2</v>
      </c>
      <c r="CB36" s="9">
        <f t="shared" si="17"/>
        <v>0.5</v>
      </c>
      <c r="CC36" s="133"/>
      <c r="CD36" s="133">
        <v>1</v>
      </c>
      <c r="CE36" s="133">
        <v>1</v>
      </c>
      <c r="CF36" s="133">
        <v>1</v>
      </c>
      <c r="CG36" s="133"/>
      <c r="CH36" s="133"/>
      <c r="CI36" s="133"/>
      <c r="CJ36" s="133"/>
      <c r="CK36" s="133"/>
      <c r="CL36" s="133"/>
      <c r="CM36" s="133">
        <f t="shared" si="18"/>
        <v>3</v>
      </c>
      <c r="CN36" s="25">
        <f t="shared" si="19"/>
        <v>1</v>
      </c>
      <c r="CO36" s="25">
        <f t="shared" si="20"/>
        <v>-1</v>
      </c>
      <c r="CP36" s="25">
        <f t="shared" si="21"/>
        <v>0</v>
      </c>
      <c r="CQ36" s="228">
        <f t="shared" si="22"/>
        <v>1</v>
      </c>
    </row>
    <row r="37" spans="1:95" x14ac:dyDescent="0.25">
      <c r="A37" s="109" t="s">
        <v>66</v>
      </c>
      <c r="B37" s="111" t="s">
        <v>67</v>
      </c>
      <c r="C37" s="52">
        <v>0</v>
      </c>
      <c r="D37" s="53">
        <v>5</v>
      </c>
      <c r="E37" s="159">
        <v>0</v>
      </c>
      <c r="F37" s="61">
        <v>6</v>
      </c>
      <c r="G37" s="134">
        <v>3</v>
      </c>
      <c r="H37" s="134">
        <f t="shared" si="3"/>
        <v>2</v>
      </c>
      <c r="I37" s="134">
        <v>3</v>
      </c>
      <c r="J37" s="134">
        <v>1</v>
      </c>
      <c r="K37" s="134">
        <v>3</v>
      </c>
      <c r="L37" s="134">
        <v>2</v>
      </c>
      <c r="M37" s="134"/>
      <c r="N37" s="134"/>
      <c r="O37" s="134"/>
      <c r="P37" s="134"/>
      <c r="Q37" s="134"/>
      <c r="R37" s="134"/>
      <c r="S37" s="134">
        <f t="shared" si="4"/>
        <v>9</v>
      </c>
      <c r="T37" s="134">
        <f t="shared" si="5"/>
        <v>3</v>
      </c>
      <c r="U37" s="134">
        <f t="shared" si="0"/>
        <v>-2</v>
      </c>
      <c r="V37" s="134">
        <f t="shared" si="6"/>
        <v>1</v>
      </c>
      <c r="W37" s="134">
        <f t="shared" si="7"/>
        <v>1.5</v>
      </c>
      <c r="X37" s="30"/>
      <c r="Y37" s="109" t="s">
        <v>66</v>
      </c>
      <c r="Z37" s="111" t="s">
        <v>67</v>
      </c>
      <c r="AA37" s="147">
        <v>0</v>
      </c>
      <c r="AB37" s="121">
        <v>5</v>
      </c>
      <c r="AC37" s="158">
        <v>0</v>
      </c>
      <c r="AD37" s="41">
        <v>6</v>
      </c>
      <c r="AE37" s="133">
        <v>3</v>
      </c>
      <c r="AF37" s="133">
        <f t="shared" si="8"/>
        <v>2</v>
      </c>
      <c r="AG37" s="133">
        <v>3</v>
      </c>
      <c r="AH37" s="133">
        <v>1</v>
      </c>
      <c r="AI37" s="133">
        <v>3</v>
      </c>
      <c r="AJ37" s="133">
        <v>2</v>
      </c>
      <c r="AK37" s="133"/>
      <c r="AL37" s="133"/>
      <c r="AM37" s="133"/>
      <c r="AN37" s="133"/>
      <c r="AO37" s="133"/>
      <c r="AP37" s="133"/>
      <c r="AQ37" s="133">
        <f t="shared" si="9"/>
        <v>9</v>
      </c>
      <c r="AR37" s="133">
        <f t="shared" si="23"/>
        <v>3</v>
      </c>
      <c r="AS37" s="133">
        <f t="shared" si="24"/>
        <v>-2</v>
      </c>
      <c r="AT37" s="133">
        <f t="shared" si="25"/>
        <v>1</v>
      </c>
      <c r="AU37" s="9">
        <f t="shared" si="26"/>
        <v>1.5</v>
      </c>
      <c r="AW37" s="109" t="s">
        <v>66</v>
      </c>
      <c r="AX37" s="111" t="s">
        <v>67</v>
      </c>
      <c r="AY37" s="147">
        <v>0</v>
      </c>
      <c r="AZ37" s="121">
        <v>5</v>
      </c>
      <c r="BA37" s="158">
        <v>0</v>
      </c>
      <c r="BB37" s="41">
        <v>6</v>
      </c>
      <c r="BC37" s="133">
        <v>3</v>
      </c>
      <c r="BD37" s="9">
        <f t="shared" si="11"/>
        <v>2</v>
      </c>
      <c r="BE37" s="133">
        <v>3</v>
      </c>
      <c r="BF37" s="133">
        <v>1</v>
      </c>
      <c r="BG37" s="133">
        <v>3</v>
      </c>
      <c r="BH37" s="133">
        <v>2</v>
      </c>
      <c r="BI37" s="133"/>
      <c r="BJ37" s="133"/>
      <c r="BK37" s="133"/>
      <c r="BL37" s="133"/>
      <c r="BM37" s="133"/>
      <c r="BN37" s="133"/>
      <c r="BO37" s="133">
        <f t="shared" si="12"/>
        <v>9</v>
      </c>
      <c r="BP37" s="25">
        <f t="shared" si="13"/>
        <v>3</v>
      </c>
      <c r="BQ37" s="25">
        <f t="shared" si="14"/>
        <v>-2</v>
      </c>
      <c r="BR37" s="25">
        <f t="shared" si="15"/>
        <v>1</v>
      </c>
      <c r="BS37" s="228">
        <f t="shared" si="16"/>
        <v>1.5</v>
      </c>
      <c r="BU37" s="109" t="s">
        <v>66</v>
      </c>
      <c r="BV37" s="111" t="s">
        <v>67</v>
      </c>
      <c r="BW37" s="147">
        <v>0</v>
      </c>
      <c r="BX37" s="121">
        <v>5</v>
      </c>
      <c r="BY37" s="158">
        <v>0</v>
      </c>
      <c r="BZ37" s="41">
        <v>6</v>
      </c>
      <c r="CA37" s="133">
        <v>3</v>
      </c>
      <c r="CB37" s="9">
        <f t="shared" si="17"/>
        <v>2</v>
      </c>
      <c r="CC37" s="133">
        <v>3</v>
      </c>
      <c r="CD37" s="133">
        <v>1</v>
      </c>
      <c r="CE37" s="133">
        <v>3</v>
      </c>
      <c r="CF37" s="133">
        <v>2</v>
      </c>
      <c r="CG37" s="133"/>
      <c r="CH37" s="133"/>
      <c r="CI37" s="133"/>
      <c r="CJ37" s="133"/>
      <c r="CK37" s="133"/>
      <c r="CL37" s="133"/>
      <c r="CM37" s="133">
        <f t="shared" si="18"/>
        <v>9</v>
      </c>
      <c r="CN37" s="25">
        <f t="shared" si="19"/>
        <v>3</v>
      </c>
      <c r="CO37" s="25">
        <f t="shared" si="20"/>
        <v>-2</v>
      </c>
      <c r="CP37" s="25">
        <f t="shared" si="21"/>
        <v>1</v>
      </c>
      <c r="CQ37" s="228">
        <f t="shared" si="22"/>
        <v>1.5</v>
      </c>
    </row>
    <row r="38" spans="1:95" x14ac:dyDescent="0.25">
      <c r="A38" s="113" t="s">
        <v>66</v>
      </c>
      <c r="B38" s="111" t="s">
        <v>68</v>
      </c>
      <c r="C38" s="52">
        <v>-0.55559999999999921</v>
      </c>
      <c r="D38" s="53">
        <v>5</v>
      </c>
      <c r="E38" s="159">
        <v>-2.777999999999996</v>
      </c>
      <c r="F38" s="61">
        <v>15</v>
      </c>
      <c r="G38" s="134">
        <v>5</v>
      </c>
      <c r="H38" s="134">
        <f t="shared" si="3"/>
        <v>3</v>
      </c>
      <c r="I38" s="134">
        <v>8</v>
      </c>
      <c r="J38" s="134"/>
      <c r="K38" s="134">
        <v>7</v>
      </c>
      <c r="L38" s="134">
        <v>4</v>
      </c>
      <c r="M38" s="134"/>
      <c r="N38" s="134">
        <v>1</v>
      </c>
      <c r="O38" s="134"/>
      <c r="P38" s="134"/>
      <c r="Q38" s="134"/>
      <c r="R38" s="134"/>
      <c r="S38" s="134">
        <f t="shared" si="4"/>
        <v>20</v>
      </c>
      <c r="T38" s="134">
        <f t="shared" si="5"/>
        <v>7</v>
      </c>
      <c r="U38" s="134">
        <f t="shared" si="0"/>
        <v>-6</v>
      </c>
      <c r="V38" s="134">
        <f t="shared" si="6"/>
        <v>1</v>
      </c>
      <c r="W38" s="134">
        <f t="shared" si="7"/>
        <v>1.1666666666666667</v>
      </c>
      <c r="X38" s="30"/>
      <c r="Y38" s="113" t="s">
        <v>66</v>
      </c>
      <c r="Z38" s="111" t="s">
        <v>68</v>
      </c>
      <c r="AA38" s="147">
        <v>-0.55559999999999921</v>
      </c>
      <c r="AB38" s="121">
        <v>5</v>
      </c>
      <c r="AC38" s="158">
        <v>-2.777999999999996</v>
      </c>
      <c r="AD38" s="41">
        <v>15</v>
      </c>
      <c r="AE38" s="133">
        <v>5</v>
      </c>
      <c r="AF38" s="133">
        <f t="shared" si="8"/>
        <v>3</v>
      </c>
      <c r="AG38" s="133">
        <v>8</v>
      </c>
      <c r="AH38" s="133"/>
      <c r="AI38" s="133">
        <v>7</v>
      </c>
      <c r="AJ38" s="133">
        <v>4</v>
      </c>
      <c r="AK38" s="133"/>
      <c r="AL38" s="133">
        <v>1</v>
      </c>
      <c r="AM38" s="133"/>
      <c r="AN38" s="133"/>
      <c r="AO38" s="133"/>
      <c r="AP38" s="133"/>
      <c r="AQ38" s="133">
        <f t="shared" si="9"/>
        <v>20</v>
      </c>
      <c r="AR38" s="133">
        <f t="shared" si="23"/>
        <v>7</v>
      </c>
      <c r="AS38" s="133">
        <f t="shared" si="24"/>
        <v>-6</v>
      </c>
      <c r="AT38" s="133">
        <f t="shared" si="25"/>
        <v>1</v>
      </c>
      <c r="AU38" s="9">
        <f t="shared" si="26"/>
        <v>1.1666666666666667</v>
      </c>
      <c r="AW38" s="113" t="s">
        <v>66</v>
      </c>
      <c r="AX38" s="111" t="s">
        <v>68</v>
      </c>
      <c r="AY38" s="147">
        <v>-0.55559999999999921</v>
      </c>
      <c r="AZ38" s="121">
        <v>5</v>
      </c>
      <c r="BA38" s="158">
        <v>-2.777999999999996</v>
      </c>
      <c r="BB38" s="41">
        <v>15</v>
      </c>
      <c r="BC38" s="133">
        <v>5</v>
      </c>
      <c r="BD38" s="9">
        <f t="shared" si="11"/>
        <v>3</v>
      </c>
      <c r="BE38" s="133">
        <v>8</v>
      </c>
      <c r="BF38" s="133"/>
      <c r="BG38" s="133">
        <v>7</v>
      </c>
      <c r="BH38" s="133">
        <v>4</v>
      </c>
      <c r="BI38" s="133"/>
      <c r="BJ38" s="133">
        <v>1</v>
      </c>
      <c r="BK38" s="133"/>
      <c r="BL38" s="133"/>
      <c r="BM38" s="133"/>
      <c r="BN38" s="133"/>
      <c r="BO38" s="133">
        <f t="shared" si="12"/>
        <v>20</v>
      </c>
      <c r="BP38" s="25">
        <f t="shared" si="13"/>
        <v>7</v>
      </c>
      <c r="BQ38" s="25">
        <f t="shared" si="14"/>
        <v>-6</v>
      </c>
      <c r="BR38" s="25">
        <f t="shared" si="15"/>
        <v>1</v>
      </c>
      <c r="BS38" s="228">
        <f t="shared" si="16"/>
        <v>1.1666666666666667</v>
      </c>
      <c r="BU38" s="113" t="s">
        <v>66</v>
      </c>
      <c r="BV38" s="111" t="s">
        <v>68</v>
      </c>
      <c r="BW38" s="147">
        <v>-0.55559999999999921</v>
      </c>
      <c r="BX38" s="121">
        <v>5</v>
      </c>
      <c r="BY38" s="158">
        <v>-2.777999999999996</v>
      </c>
      <c r="BZ38" s="41">
        <v>15</v>
      </c>
      <c r="CA38" s="133">
        <v>5</v>
      </c>
      <c r="CB38" s="9">
        <f t="shared" si="17"/>
        <v>3</v>
      </c>
      <c r="CC38" s="133">
        <v>8</v>
      </c>
      <c r="CD38" s="133"/>
      <c r="CE38" s="133">
        <v>7</v>
      </c>
      <c r="CF38" s="133">
        <v>4</v>
      </c>
      <c r="CG38" s="133"/>
      <c r="CH38" s="133">
        <v>1</v>
      </c>
      <c r="CI38" s="133"/>
      <c r="CJ38" s="133"/>
      <c r="CK38" s="133"/>
      <c r="CL38" s="133"/>
      <c r="CM38" s="133">
        <f t="shared" si="18"/>
        <v>20</v>
      </c>
      <c r="CN38" s="25">
        <f t="shared" si="19"/>
        <v>7</v>
      </c>
      <c r="CO38" s="25">
        <f t="shared" si="20"/>
        <v>-6</v>
      </c>
      <c r="CP38" s="25">
        <f t="shared" si="21"/>
        <v>1</v>
      </c>
      <c r="CQ38" s="228">
        <f t="shared" si="22"/>
        <v>1.1666666666666667</v>
      </c>
    </row>
    <row r="39" spans="1:95" x14ac:dyDescent="0.25">
      <c r="A39" s="110" t="s">
        <v>69</v>
      </c>
      <c r="B39" s="106" t="s">
        <v>70</v>
      </c>
      <c r="C39" s="147">
        <v>-0.33332222222222274</v>
      </c>
      <c r="D39" s="121">
        <v>4</v>
      </c>
      <c r="E39" s="158">
        <v>-1.333288888888891</v>
      </c>
      <c r="F39" s="41">
        <v>2</v>
      </c>
      <c r="G39" s="133">
        <v>10</v>
      </c>
      <c r="H39" s="133">
        <f t="shared" si="3"/>
        <v>0.2</v>
      </c>
      <c r="I39" s="133">
        <v>1</v>
      </c>
      <c r="J39" s="133">
        <v>8</v>
      </c>
      <c r="K39" s="133">
        <v>0</v>
      </c>
      <c r="L39" s="133">
        <v>2</v>
      </c>
      <c r="M39" s="133"/>
      <c r="N39" s="133">
        <v>1</v>
      </c>
      <c r="O39" s="133"/>
      <c r="P39" s="133"/>
      <c r="Q39" s="133"/>
      <c r="R39" s="133"/>
      <c r="S39" s="133">
        <f t="shared" si="4"/>
        <v>12</v>
      </c>
      <c r="T39" s="133">
        <f t="shared" si="5"/>
        <v>0</v>
      </c>
      <c r="U39" s="133">
        <f t="shared" si="0"/>
        <v>-4</v>
      </c>
      <c r="V39" s="133">
        <f t="shared" si="6"/>
        <v>-4</v>
      </c>
      <c r="W39" s="133">
        <f t="shared" si="7"/>
        <v>0</v>
      </c>
      <c r="X39" s="30"/>
      <c r="Y39" s="110" t="s">
        <v>69</v>
      </c>
      <c r="Z39" s="106" t="s">
        <v>70</v>
      </c>
      <c r="AA39" s="147">
        <v>-0.33332222222222274</v>
      </c>
      <c r="AB39" s="121">
        <v>4</v>
      </c>
      <c r="AC39" s="158">
        <v>-1.333288888888891</v>
      </c>
      <c r="AD39" s="41">
        <v>2</v>
      </c>
      <c r="AE39" s="133">
        <v>10</v>
      </c>
      <c r="AF39" s="133">
        <f t="shared" si="8"/>
        <v>0.2</v>
      </c>
      <c r="AG39" s="133">
        <v>1</v>
      </c>
      <c r="AH39" s="133">
        <v>8</v>
      </c>
      <c r="AI39" s="133">
        <v>0</v>
      </c>
      <c r="AJ39" s="133">
        <v>2</v>
      </c>
      <c r="AK39" s="133"/>
      <c r="AL39" s="133">
        <v>1</v>
      </c>
      <c r="AM39" s="133"/>
      <c r="AN39" s="133"/>
      <c r="AO39" s="133"/>
      <c r="AP39" s="133"/>
      <c r="AQ39" s="133">
        <f t="shared" si="9"/>
        <v>12</v>
      </c>
      <c r="AR39" s="133">
        <f t="shared" si="23"/>
        <v>0</v>
      </c>
      <c r="AS39" s="133">
        <f t="shared" si="24"/>
        <v>-4</v>
      </c>
      <c r="AT39" s="133">
        <f t="shared" si="25"/>
        <v>-4</v>
      </c>
      <c r="AU39" s="9">
        <f t="shared" si="26"/>
        <v>0</v>
      </c>
      <c r="AW39" s="110" t="s">
        <v>69</v>
      </c>
      <c r="AX39" s="106" t="s">
        <v>70</v>
      </c>
      <c r="AY39" s="147">
        <v>-0.33332222222222274</v>
      </c>
      <c r="AZ39" s="121">
        <v>4</v>
      </c>
      <c r="BA39" s="158">
        <v>-1.333288888888891</v>
      </c>
      <c r="BB39" s="41">
        <v>2</v>
      </c>
      <c r="BC39" s="133">
        <v>10</v>
      </c>
      <c r="BD39" s="9">
        <f t="shared" si="11"/>
        <v>0.2</v>
      </c>
      <c r="BE39" s="133">
        <v>1</v>
      </c>
      <c r="BF39" s="133">
        <v>8</v>
      </c>
      <c r="BG39" s="133">
        <v>0</v>
      </c>
      <c r="BH39" s="133">
        <v>2</v>
      </c>
      <c r="BI39" s="133"/>
      <c r="BJ39" s="133">
        <v>1</v>
      </c>
      <c r="BK39" s="133"/>
      <c r="BL39" s="133"/>
      <c r="BM39" s="133"/>
      <c r="BN39" s="133"/>
      <c r="BO39" s="133">
        <f t="shared" si="12"/>
        <v>12</v>
      </c>
      <c r="BP39" s="25">
        <f t="shared" si="13"/>
        <v>0</v>
      </c>
      <c r="BQ39" s="25">
        <f t="shared" si="14"/>
        <v>-4</v>
      </c>
      <c r="BR39" s="25">
        <f t="shared" si="15"/>
        <v>-4</v>
      </c>
      <c r="BS39" s="228">
        <f t="shared" si="16"/>
        <v>0</v>
      </c>
      <c r="BU39" s="110" t="s">
        <v>69</v>
      </c>
      <c r="BV39" s="106" t="s">
        <v>70</v>
      </c>
      <c r="BW39" s="147">
        <v>-0.33332222222222274</v>
      </c>
      <c r="BX39" s="121">
        <v>4</v>
      </c>
      <c r="BY39" s="158">
        <v>-1.333288888888891</v>
      </c>
      <c r="BZ39" s="41">
        <v>2</v>
      </c>
      <c r="CA39" s="133">
        <v>10</v>
      </c>
      <c r="CB39" s="9">
        <f t="shared" si="17"/>
        <v>0.2</v>
      </c>
      <c r="CC39" s="133">
        <v>1</v>
      </c>
      <c r="CD39" s="133">
        <v>8</v>
      </c>
      <c r="CE39" s="133">
        <v>0</v>
      </c>
      <c r="CF39" s="133">
        <v>2</v>
      </c>
      <c r="CG39" s="133"/>
      <c r="CH39" s="133">
        <v>1</v>
      </c>
      <c r="CI39" s="133"/>
      <c r="CJ39" s="133"/>
      <c r="CK39" s="133"/>
      <c r="CL39" s="133"/>
      <c r="CM39" s="133">
        <f t="shared" si="18"/>
        <v>12</v>
      </c>
      <c r="CN39" s="25">
        <f t="shared" si="19"/>
        <v>0</v>
      </c>
      <c r="CO39" s="25">
        <f t="shared" si="20"/>
        <v>-4</v>
      </c>
      <c r="CP39" s="25">
        <f t="shared" si="21"/>
        <v>-4</v>
      </c>
      <c r="CQ39" s="228">
        <f t="shared" si="22"/>
        <v>0</v>
      </c>
    </row>
    <row r="40" spans="1:95" x14ac:dyDescent="0.25">
      <c r="A40" s="130" t="s">
        <v>69</v>
      </c>
      <c r="B40" s="111" t="s">
        <v>392</v>
      </c>
      <c r="C40" s="147"/>
      <c r="D40" s="121"/>
      <c r="E40" s="158"/>
      <c r="F40" s="41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30"/>
      <c r="Y40" s="130" t="s">
        <v>69</v>
      </c>
      <c r="Z40" s="111" t="s">
        <v>392</v>
      </c>
      <c r="AA40" s="54">
        <v>-0.5</v>
      </c>
      <c r="AB40" s="53">
        <v>1</v>
      </c>
      <c r="AC40" s="218">
        <v>-0.5</v>
      </c>
      <c r="AD40" s="61">
        <v>0</v>
      </c>
      <c r="AE40" s="134">
        <v>4</v>
      </c>
      <c r="AF40" s="134">
        <f t="shared" si="8"/>
        <v>0</v>
      </c>
      <c r="AG40" s="134"/>
      <c r="AH40" s="134">
        <v>2</v>
      </c>
      <c r="AI40" s="134"/>
      <c r="AJ40" s="134">
        <v>2</v>
      </c>
      <c r="AK40" s="134"/>
      <c r="AL40" s="134"/>
      <c r="AM40" s="134"/>
      <c r="AN40" s="134"/>
      <c r="AO40" s="134"/>
      <c r="AP40" s="134"/>
      <c r="AQ40" s="134">
        <f t="shared" si="9"/>
        <v>4</v>
      </c>
      <c r="AR40" s="134">
        <f t="shared" si="23"/>
        <v>0</v>
      </c>
      <c r="AS40" s="134">
        <f t="shared" si="24"/>
        <v>-2</v>
      </c>
      <c r="AT40" s="134">
        <f t="shared" si="25"/>
        <v>-2</v>
      </c>
      <c r="AU40" s="28">
        <f t="shared" si="26"/>
        <v>0</v>
      </c>
      <c r="AW40" s="130" t="s">
        <v>69</v>
      </c>
      <c r="AX40" s="111" t="s">
        <v>392</v>
      </c>
      <c r="AY40" s="271">
        <v>-0.77779999999999916</v>
      </c>
      <c r="AZ40" s="53">
        <v>1</v>
      </c>
      <c r="BA40" s="218">
        <v>-0.77779999999999916</v>
      </c>
      <c r="BB40" s="61">
        <v>0</v>
      </c>
      <c r="BC40" s="134">
        <v>9</v>
      </c>
      <c r="BD40" s="28">
        <f t="shared" si="11"/>
        <v>0</v>
      </c>
      <c r="BE40" s="134"/>
      <c r="BF40" s="134">
        <v>2</v>
      </c>
      <c r="BG40" s="134"/>
      <c r="BH40" s="134">
        <v>7</v>
      </c>
      <c r="BI40" s="134"/>
      <c r="BJ40" s="134"/>
      <c r="BK40" s="134"/>
      <c r="BL40" s="134"/>
      <c r="BM40" s="134"/>
      <c r="BN40" s="134"/>
      <c r="BO40" s="134">
        <f t="shared" si="12"/>
        <v>9</v>
      </c>
      <c r="BP40" s="65">
        <f t="shared" si="13"/>
        <v>0</v>
      </c>
      <c r="BQ40" s="65">
        <f t="shared" si="14"/>
        <v>-7</v>
      </c>
      <c r="BR40" s="65">
        <f t="shared" si="15"/>
        <v>-7</v>
      </c>
      <c r="BS40" s="275">
        <f t="shared" si="16"/>
        <v>0</v>
      </c>
      <c r="BU40" s="130" t="s">
        <v>69</v>
      </c>
      <c r="BV40" s="111" t="s">
        <v>392</v>
      </c>
      <c r="BW40" s="291">
        <v>-0.77779999999999916</v>
      </c>
      <c r="BX40" s="121">
        <v>1</v>
      </c>
      <c r="BY40" s="26">
        <v>-0.77779999999999916</v>
      </c>
      <c r="BZ40" s="41">
        <v>0</v>
      </c>
      <c r="CA40" s="133">
        <v>9</v>
      </c>
      <c r="CB40" s="9">
        <f t="shared" si="17"/>
        <v>0</v>
      </c>
      <c r="CC40" s="133"/>
      <c r="CD40" s="133">
        <v>2</v>
      </c>
      <c r="CE40" s="133"/>
      <c r="CF40" s="133">
        <v>7</v>
      </c>
      <c r="CG40" s="133"/>
      <c r="CH40" s="133"/>
      <c r="CI40" s="133"/>
      <c r="CJ40" s="133"/>
      <c r="CK40" s="133"/>
      <c r="CL40" s="133"/>
      <c r="CM40" s="133">
        <f t="shared" si="18"/>
        <v>9</v>
      </c>
      <c r="CN40" s="25">
        <f t="shared" si="19"/>
        <v>0</v>
      </c>
      <c r="CO40" s="25">
        <f t="shared" si="20"/>
        <v>-7</v>
      </c>
      <c r="CP40" s="25">
        <f t="shared" si="21"/>
        <v>-7</v>
      </c>
      <c r="CQ40" s="228">
        <f t="shared" si="22"/>
        <v>0</v>
      </c>
    </row>
    <row r="41" spans="1:95" x14ac:dyDescent="0.25">
      <c r="A41" s="113" t="s">
        <v>379</v>
      </c>
      <c r="B41" s="106" t="s">
        <v>72</v>
      </c>
      <c r="C41" s="52">
        <v>-0.5</v>
      </c>
      <c r="D41" s="53">
        <v>5</v>
      </c>
      <c r="E41" s="159">
        <v>-2.5</v>
      </c>
      <c r="F41" s="61">
        <v>4</v>
      </c>
      <c r="G41" s="134">
        <v>5</v>
      </c>
      <c r="H41" s="134">
        <f t="shared" si="3"/>
        <v>0.8</v>
      </c>
      <c r="I41" s="134">
        <v>3</v>
      </c>
      <c r="J41" s="134">
        <v>2</v>
      </c>
      <c r="K41" s="134">
        <v>1</v>
      </c>
      <c r="L41" s="134">
        <v>2</v>
      </c>
      <c r="M41" s="134"/>
      <c r="N41" s="134">
        <v>1</v>
      </c>
      <c r="O41" s="134"/>
      <c r="P41" s="134"/>
      <c r="Q41" s="134"/>
      <c r="R41" s="134"/>
      <c r="S41" s="134">
        <f t="shared" si="4"/>
        <v>9</v>
      </c>
      <c r="T41" s="134">
        <f t="shared" si="5"/>
        <v>1</v>
      </c>
      <c r="U41" s="134">
        <f t="shared" si="0"/>
        <v>-4</v>
      </c>
      <c r="V41" s="134">
        <f t="shared" si="6"/>
        <v>-3</v>
      </c>
      <c r="W41" s="134">
        <f t="shared" si="7"/>
        <v>0.25</v>
      </c>
      <c r="X41" s="30"/>
      <c r="Y41" s="113" t="s">
        <v>383</v>
      </c>
      <c r="Z41" s="106" t="s">
        <v>72</v>
      </c>
      <c r="AA41" s="147">
        <v>-0.5</v>
      </c>
      <c r="AB41" s="121">
        <v>5</v>
      </c>
      <c r="AC41" s="158">
        <v>-2.5</v>
      </c>
      <c r="AD41" s="41">
        <v>4</v>
      </c>
      <c r="AE41" s="133">
        <v>5</v>
      </c>
      <c r="AF41" s="133">
        <f t="shared" si="8"/>
        <v>0.8</v>
      </c>
      <c r="AG41" s="133">
        <v>3</v>
      </c>
      <c r="AH41" s="133">
        <v>2</v>
      </c>
      <c r="AI41" s="133">
        <v>1</v>
      </c>
      <c r="AJ41" s="133">
        <v>2</v>
      </c>
      <c r="AK41" s="133"/>
      <c r="AL41" s="133">
        <v>1</v>
      </c>
      <c r="AM41" s="133"/>
      <c r="AN41" s="133"/>
      <c r="AO41" s="133"/>
      <c r="AP41" s="133"/>
      <c r="AQ41" s="133">
        <f t="shared" si="9"/>
        <v>9</v>
      </c>
      <c r="AR41" s="133">
        <f t="shared" si="23"/>
        <v>1</v>
      </c>
      <c r="AS41" s="133">
        <f t="shared" si="24"/>
        <v>-4</v>
      </c>
      <c r="AT41" s="133">
        <f t="shared" si="25"/>
        <v>-3</v>
      </c>
      <c r="AU41" s="9">
        <f t="shared" si="26"/>
        <v>0.25</v>
      </c>
      <c r="AW41" s="113" t="s">
        <v>383</v>
      </c>
      <c r="AX41" s="106" t="s">
        <v>72</v>
      </c>
      <c r="AY41" s="147">
        <v>-0.5</v>
      </c>
      <c r="AZ41" s="121">
        <v>5</v>
      </c>
      <c r="BA41" s="158">
        <v>-2.5</v>
      </c>
      <c r="BB41" s="41">
        <v>4</v>
      </c>
      <c r="BC41" s="133">
        <v>5</v>
      </c>
      <c r="BD41" s="9">
        <f t="shared" si="11"/>
        <v>0.8</v>
      </c>
      <c r="BE41" s="133">
        <v>3</v>
      </c>
      <c r="BF41" s="133">
        <v>2</v>
      </c>
      <c r="BG41" s="133">
        <v>1</v>
      </c>
      <c r="BH41" s="133">
        <v>2</v>
      </c>
      <c r="BI41" s="133"/>
      <c r="BJ41" s="133">
        <v>1</v>
      </c>
      <c r="BK41" s="133"/>
      <c r="BL41" s="133"/>
      <c r="BM41" s="133"/>
      <c r="BN41" s="133"/>
      <c r="BO41" s="133">
        <f t="shared" si="12"/>
        <v>9</v>
      </c>
      <c r="BP41" s="25">
        <f t="shared" si="13"/>
        <v>1</v>
      </c>
      <c r="BQ41" s="25">
        <f t="shared" si="14"/>
        <v>-4</v>
      </c>
      <c r="BR41" s="25">
        <f t="shared" si="15"/>
        <v>-3</v>
      </c>
      <c r="BS41" s="228">
        <f t="shared" si="16"/>
        <v>0.25</v>
      </c>
      <c r="BU41" s="113" t="s">
        <v>383</v>
      </c>
      <c r="BV41" s="106" t="s">
        <v>72</v>
      </c>
      <c r="BW41" s="147">
        <v>-0.5</v>
      </c>
      <c r="BX41" s="121">
        <v>5</v>
      </c>
      <c r="BY41" s="158">
        <v>-2.5</v>
      </c>
      <c r="BZ41" s="41">
        <v>4</v>
      </c>
      <c r="CA41" s="133">
        <v>5</v>
      </c>
      <c r="CB41" s="9">
        <f t="shared" si="17"/>
        <v>0.8</v>
      </c>
      <c r="CC41" s="133">
        <v>3</v>
      </c>
      <c r="CD41" s="133">
        <v>2</v>
      </c>
      <c r="CE41" s="133">
        <v>1</v>
      </c>
      <c r="CF41" s="133">
        <v>2</v>
      </c>
      <c r="CG41" s="133"/>
      <c r="CH41" s="133">
        <v>1</v>
      </c>
      <c r="CI41" s="133"/>
      <c r="CJ41" s="133"/>
      <c r="CK41" s="133"/>
      <c r="CL41" s="133"/>
      <c r="CM41" s="133">
        <f t="shared" si="18"/>
        <v>9</v>
      </c>
      <c r="CN41" s="25">
        <f t="shared" si="19"/>
        <v>1</v>
      </c>
      <c r="CO41" s="25">
        <f t="shared" si="20"/>
        <v>-4</v>
      </c>
      <c r="CP41" s="25">
        <f t="shared" si="21"/>
        <v>-3</v>
      </c>
      <c r="CQ41" s="228">
        <f t="shared" si="22"/>
        <v>0.25</v>
      </c>
    </row>
    <row r="42" spans="1:95" x14ac:dyDescent="0.25">
      <c r="A42" s="161" t="s">
        <v>325</v>
      </c>
      <c r="B42" s="115" t="s">
        <v>326</v>
      </c>
      <c r="C42" s="147">
        <v>-1</v>
      </c>
      <c r="D42" s="121">
        <v>3</v>
      </c>
      <c r="E42" s="158">
        <v>-3</v>
      </c>
      <c r="F42" s="41">
        <v>5</v>
      </c>
      <c r="G42" s="133">
        <v>12</v>
      </c>
      <c r="H42" s="133">
        <f t="shared" si="3"/>
        <v>0.41666666666666669</v>
      </c>
      <c r="I42" s="133">
        <v>4</v>
      </c>
      <c r="J42" s="133">
        <v>3</v>
      </c>
      <c r="K42" s="133">
        <v>1</v>
      </c>
      <c r="L42" s="133">
        <v>7</v>
      </c>
      <c r="M42" s="133"/>
      <c r="N42" s="133">
        <v>2</v>
      </c>
      <c r="O42" s="133"/>
      <c r="P42" s="133"/>
      <c r="Q42" s="133"/>
      <c r="R42" s="133"/>
      <c r="S42" s="133">
        <f t="shared" si="4"/>
        <v>17</v>
      </c>
      <c r="T42" s="133">
        <f t="shared" si="5"/>
        <v>1</v>
      </c>
      <c r="U42" s="133">
        <f t="shared" si="0"/>
        <v>-11</v>
      </c>
      <c r="V42" s="133">
        <f t="shared" si="6"/>
        <v>-10</v>
      </c>
      <c r="W42" s="133">
        <f t="shared" si="7"/>
        <v>9.0909090909090912E-2</v>
      </c>
      <c r="X42" s="30"/>
      <c r="Y42" s="161" t="s">
        <v>325</v>
      </c>
      <c r="Z42" s="115" t="s">
        <v>326</v>
      </c>
      <c r="AA42" s="147">
        <v>-1</v>
      </c>
      <c r="AB42" s="121">
        <v>3</v>
      </c>
      <c r="AC42" s="158">
        <v>-3</v>
      </c>
      <c r="AD42" s="41">
        <v>5</v>
      </c>
      <c r="AE42" s="133">
        <v>12</v>
      </c>
      <c r="AF42" s="133">
        <f t="shared" si="8"/>
        <v>0.41666666666666669</v>
      </c>
      <c r="AG42" s="133">
        <v>4</v>
      </c>
      <c r="AH42" s="133">
        <v>3</v>
      </c>
      <c r="AI42" s="133">
        <v>1</v>
      </c>
      <c r="AJ42" s="133">
        <v>7</v>
      </c>
      <c r="AK42" s="133"/>
      <c r="AL42" s="133">
        <v>2</v>
      </c>
      <c r="AM42" s="133"/>
      <c r="AN42" s="133"/>
      <c r="AO42" s="133"/>
      <c r="AP42" s="133"/>
      <c r="AQ42" s="133">
        <f t="shared" si="9"/>
        <v>17</v>
      </c>
      <c r="AR42" s="133">
        <f t="shared" si="23"/>
        <v>1</v>
      </c>
      <c r="AS42" s="133">
        <f t="shared" si="24"/>
        <v>-11</v>
      </c>
      <c r="AT42" s="133">
        <f t="shared" si="25"/>
        <v>-10</v>
      </c>
      <c r="AU42" s="9">
        <f t="shared" si="26"/>
        <v>9.0909090909090912E-2</v>
      </c>
      <c r="AW42" s="161" t="s">
        <v>325</v>
      </c>
      <c r="AX42" s="115" t="s">
        <v>326</v>
      </c>
      <c r="AY42" s="147">
        <v>-1</v>
      </c>
      <c r="AZ42" s="121">
        <v>3</v>
      </c>
      <c r="BA42" s="158">
        <v>-3</v>
      </c>
      <c r="BB42" s="41">
        <v>5</v>
      </c>
      <c r="BC42" s="133">
        <v>12</v>
      </c>
      <c r="BD42" s="9">
        <f t="shared" si="11"/>
        <v>0.41666666666666669</v>
      </c>
      <c r="BE42" s="133">
        <v>4</v>
      </c>
      <c r="BF42" s="133">
        <v>3</v>
      </c>
      <c r="BG42" s="133">
        <v>1</v>
      </c>
      <c r="BH42" s="133">
        <v>7</v>
      </c>
      <c r="BI42" s="133"/>
      <c r="BJ42" s="133">
        <v>2</v>
      </c>
      <c r="BK42" s="133"/>
      <c r="BL42" s="133"/>
      <c r="BM42" s="133"/>
      <c r="BN42" s="133"/>
      <c r="BO42" s="133">
        <f t="shared" si="12"/>
        <v>17</v>
      </c>
      <c r="BP42" s="25">
        <f t="shared" si="13"/>
        <v>1</v>
      </c>
      <c r="BQ42" s="25">
        <f t="shared" si="14"/>
        <v>-11</v>
      </c>
      <c r="BR42" s="25">
        <f t="shared" si="15"/>
        <v>-10</v>
      </c>
      <c r="BS42" s="228">
        <f t="shared" si="16"/>
        <v>9.0909090909090912E-2</v>
      </c>
      <c r="BU42" s="161" t="s">
        <v>325</v>
      </c>
      <c r="BV42" s="115" t="s">
        <v>326</v>
      </c>
      <c r="BW42" s="52">
        <v>-0.875</v>
      </c>
      <c r="BX42" s="53">
        <v>3</v>
      </c>
      <c r="BY42" s="284">
        <v>-2.625</v>
      </c>
      <c r="BZ42" s="61">
        <v>5</v>
      </c>
      <c r="CA42" s="134">
        <v>14</v>
      </c>
      <c r="CB42" s="28">
        <f t="shared" si="17"/>
        <v>0.35714285714285715</v>
      </c>
      <c r="CC42" s="134">
        <v>4</v>
      </c>
      <c r="CD42" s="134">
        <v>4</v>
      </c>
      <c r="CE42" s="134">
        <v>1</v>
      </c>
      <c r="CF42" s="134">
        <v>8</v>
      </c>
      <c r="CG42" s="134"/>
      <c r="CH42" s="134">
        <v>2</v>
      </c>
      <c r="CI42" s="134"/>
      <c r="CJ42" s="134"/>
      <c r="CK42" s="134"/>
      <c r="CL42" s="134"/>
      <c r="CM42" s="134">
        <f t="shared" si="18"/>
        <v>19</v>
      </c>
      <c r="CN42" s="65">
        <f t="shared" si="19"/>
        <v>1</v>
      </c>
      <c r="CO42" s="65">
        <f t="shared" si="20"/>
        <v>-12</v>
      </c>
      <c r="CP42" s="65">
        <f t="shared" si="21"/>
        <v>-11</v>
      </c>
      <c r="CQ42" s="275">
        <f t="shared" si="22"/>
        <v>8.3333333333333329E-2</v>
      </c>
    </row>
    <row r="43" spans="1:95" ht="15.75" thickBot="1" x14ac:dyDescent="0.3">
      <c r="A43" s="110" t="s">
        <v>73</v>
      </c>
      <c r="B43" s="106" t="s">
        <v>74</v>
      </c>
      <c r="C43" s="52">
        <v>0.37220000000000031</v>
      </c>
      <c r="D43" s="53">
        <v>5</v>
      </c>
      <c r="E43" s="159">
        <v>1.8610000000000015</v>
      </c>
      <c r="F43" s="61">
        <v>32</v>
      </c>
      <c r="G43" s="134">
        <v>17</v>
      </c>
      <c r="H43" s="134">
        <f t="shared" si="3"/>
        <v>1.8823529411764706</v>
      </c>
      <c r="I43" s="134">
        <v>18</v>
      </c>
      <c r="J43" s="134">
        <v>6</v>
      </c>
      <c r="K43" s="134">
        <v>14</v>
      </c>
      <c r="L43" s="134">
        <v>8</v>
      </c>
      <c r="M43" s="134"/>
      <c r="N43" s="134">
        <v>3</v>
      </c>
      <c r="O43" s="134"/>
      <c r="P43" s="134"/>
      <c r="Q43" s="134"/>
      <c r="R43" s="134"/>
      <c r="S43" s="134">
        <f t="shared" si="4"/>
        <v>49</v>
      </c>
      <c r="T43" s="134">
        <f t="shared" si="5"/>
        <v>14</v>
      </c>
      <c r="U43" s="134">
        <f t="shared" si="0"/>
        <v>-14</v>
      </c>
      <c r="V43" s="134">
        <f t="shared" si="6"/>
        <v>0</v>
      </c>
      <c r="W43" s="134">
        <f t="shared" si="7"/>
        <v>1</v>
      </c>
      <c r="X43" s="30"/>
      <c r="Y43" s="110" t="s">
        <v>327</v>
      </c>
      <c r="Z43" s="106" t="s">
        <v>74</v>
      </c>
      <c r="AA43" s="147">
        <v>0.37220000000000031</v>
      </c>
      <c r="AB43" s="121">
        <v>5</v>
      </c>
      <c r="AC43" s="158">
        <v>1.8610000000000015</v>
      </c>
      <c r="AD43" s="41">
        <v>32</v>
      </c>
      <c r="AE43" s="133">
        <v>17</v>
      </c>
      <c r="AF43" s="133">
        <f t="shared" si="8"/>
        <v>1.8823529411764706</v>
      </c>
      <c r="AG43" s="133">
        <v>18</v>
      </c>
      <c r="AH43" s="133">
        <v>6</v>
      </c>
      <c r="AI43" s="133">
        <v>14</v>
      </c>
      <c r="AJ43" s="133">
        <v>8</v>
      </c>
      <c r="AK43" s="133"/>
      <c r="AL43" s="133">
        <v>3</v>
      </c>
      <c r="AM43" s="133"/>
      <c r="AN43" s="133"/>
      <c r="AO43" s="133"/>
      <c r="AP43" s="133"/>
      <c r="AQ43" s="133">
        <f t="shared" si="9"/>
        <v>49</v>
      </c>
      <c r="AR43" s="133">
        <f t="shared" si="23"/>
        <v>14</v>
      </c>
      <c r="AS43" s="133">
        <f t="shared" si="24"/>
        <v>-14</v>
      </c>
      <c r="AT43" s="133">
        <f t="shared" si="25"/>
        <v>0</v>
      </c>
      <c r="AU43" s="9">
        <f t="shared" si="26"/>
        <v>1</v>
      </c>
      <c r="AW43" s="110" t="s">
        <v>327</v>
      </c>
      <c r="AX43" s="106" t="s">
        <v>74</v>
      </c>
      <c r="AY43" s="147">
        <v>0.37220000000000031</v>
      </c>
      <c r="AZ43" s="121">
        <v>5</v>
      </c>
      <c r="BA43" s="158">
        <v>1.8610000000000015</v>
      </c>
      <c r="BB43" s="41">
        <v>32</v>
      </c>
      <c r="BC43" s="133">
        <v>17</v>
      </c>
      <c r="BD43" s="9">
        <f t="shared" si="11"/>
        <v>1.8823529411764706</v>
      </c>
      <c r="BE43" s="133">
        <v>18</v>
      </c>
      <c r="BF43" s="133">
        <v>6</v>
      </c>
      <c r="BG43" s="133">
        <v>14</v>
      </c>
      <c r="BH43" s="133">
        <v>8</v>
      </c>
      <c r="BI43" s="133"/>
      <c r="BJ43" s="133">
        <v>3</v>
      </c>
      <c r="BK43" s="133"/>
      <c r="BL43" s="133"/>
      <c r="BM43" s="133"/>
      <c r="BN43" s="133"/>
      <c r="BO43" s="133">
        <f t="shared" si="12"/>
        <v>49</v>
      </c>
      <c r="BP43" s="25">
        <f t="shared" si="13"/>
        <v>14</v>
      </c>
      <c r="BQ43" s="25">
        <f t="shared" si="14"/>
        <v>-14</v>
      </c>
      <c r="BR43" s="25">
        <f t="shared" si="15"/>
        <v>0</v>
      </c>
      <c r="BS43" s="228">
        <f t="shared" si="16"/>
        <v>1</v>
      </c>
      <c r="BU43" s="110" t="s">
        <v>327</v>
      </c>
      <c r="BV43" s="106" t="s">
        <v>74</v>
      </c>
      <c r="BW43" s="147">
        <v>0.37220000000000031</v>
      </c>
      <c r="BX43" s="121">
        <v>5</v>
      </c>
      <c r="BY43" s="158">
        <v>1.8610000000000015</v>
      </c>
      <c r="BZ43" s="41">
        <v>32</v>
      </c>
      <c r="CA43" s="133">
        <v>17</v>
      </c>
      <c r="CB43" s="9">
        <f t="shared" si="17"/>
        <v>1.8823529411764706</v>
      </c>
      <c r="CC43" s="133">
        <v>18</v>
      </c>
      <c r="CD43" s="133">
        <v>6</v>
      </c>
      <c r="CE43" s="133">
        <v>14</v>
      </c>
      <c r="CF43" s="133">
        <v>8</v>
      </c>
      <c r="CG43" s="133"/>
      <c r="CH43" s="133">
        <v>3</v>
      </c>
      <c r="CI43" s="133"/>
      <c r="CJ43" s="133"/>
      <c r="CK43" s="133"/>
      <c r="CL43" s="133"/>
      <c r="CM43" s="133">
        <f t="shared" si="18"/>
        <v>49</v>
      </c>
      <c r="CN43" s="25">
        <f t="shared" si="19"/>
        <v>14</v>
      </c>
      <c r="CO43" s="25">
        <f t="shared" si="20"/>
        <v>-14</v>
      </c>
      <c r="CP43" s="25">
        <f t="shared" si="21"/>
        <v>0</v>
      </c>
      <c r="CQ43" s="228">
        <f t="shared" si="22"/>
        <v>1</v>
      </c>
    </row>
    <row r="44" spans="1:95" x14ac:dyDescent="0.25">
      <c r="A44" s="89" t="s">
        <v>376</v>
      </c>
      <c r="B44" s="89"/>
      <c r="C44" s="92" t="s">
        <v>3</v>
      </c>
      <c r="D44" s="93" t="s">
        <v>2</v>
      </c>
      <c r="E44" s="94" t="s">
        <v>4</v>
      </c>
      <c r="F44" s="1"/>
      <c r="G44" s="1"/>
      <c r="H44" s="1"/>
      <c r="I44" s="1" t="s">
        <v>272</v>
      </c>
      <c r="J44" s="1" t="s">
        <v>272</v>
      </c>
      <c r="K44" s="1" t="s">
        <v>275</v>
      </c>
      <c r="L44" s="1" t="s">
        <v>277</v>
      </c>
      <c r="M44" s="1" t="s">
        <v>280</v>
      </c>
      <c r="N44" s="1" t="s">
        <v>277</v>
      </c>
      <c r="O44" s="1" t="s">
        <v>283</v>
      </c>
      <c r="P44" s="1" t="s">
        <v>285</v>
      </c>
      <c r="Q44" s="1" t="s">
        <v>312</v>
      </c>
      <c r="R44" s="1" t="s">
        <v>313</v>
      </c>
      <c r="S44" s="1"/>
      <c r="T44" s="2"/>
      <c r="U44" s="2"/>
      <c r="V44" s="91"/>
      <c r="W44" s="91"/>
      <c r="X44" s="274"/>
      <c r="Y44" s="89" t="s">
        <v>390</v>
      </c>
      <c r="Z44" s="89"/>
      <c r="AA44" s="172" t="s">
        <v>3</v>
      </c>
      <c r="AB44" s="173" t="s">
        <v>2</v>
      </c>
      <c r="AC44" s="67" t="s">
        <v>4</v>
      </c>
      <c r="AD44" s="1"/>
      <c r="AE44" s="1"/>
      <c r="AF44" s="1"/>
      <c r="AG44" s="1" t="s">
        <v>272</v>
      </c>
      <c r="AH44" s="1" t="s">
        <v>272</v>
      </c>
      <c r="AI44" s="1" t="s">
        <v>275</v>
      </c>
      <c r="AJ44" s="1" t="s">
        <v>277</v>
      </c>
      <c r="AK44" s="1" t="s">
        <v>280</v>
      </c>
      <c r="AL44" s="1" t="s">
        <v>277</v>
      </c>
      <c r="AM44" s="1" t="s">
        <v>283</v>
      </c>
      <c r="AN44" s="1" t="s">
        <v>285</v>
      </c>
      <c r="AO44" s="1" t="s">
        <v>312</v>
      </c>
      <c r="AP44" s="1" t="s">
        <v>313</v>
      </c>
      <c r="AQ44" s="1"/>
      <c r="AR44" s="2"/>
      <c r="AS44" s="2"/>
      <c r="AT44" s="91"/>
      <c r="AU44" s="209"/>
      <c r="AW44" s="89" t="s">
        <v>417</v>
      </c>
      <c r="AX44" s="89"/>
      <c r="AY44" s="92" t="s">
        <v>3</v>
      </c>
      <c r="AZ44" s="93" t="s">
        <v>2</v>
      </c>
      <c r="BA44" s="94" t="s">
        <v>4</v>
      </c>
      <c r="BB44" s="1"/>
      <c r="BC44" s="1"/>
      <c r="BD44" s="229"/>
      <c r="BE44" s="1" t="s">
        <v>272</v>
      </c>
      <c r="BF44" s="1" t="s">
        <v>272</v>
      </c>
      <c r="BG44" s="1" t="s">
        <v>275</v>
      </c>
      <c r="BH44" s="1" t="s">
        <v>277</v>
      </c>
      <c r="BI44" s="1" t="s">
        <v>280</v>
      </c>
      <c r="BJ44" s="1" t="s">
        <v>277</v>
      </c>
      <c r="BK44" s="1" t="s">
        <v>283</v>
      </c>
      <c r="BL44" s="1" t="s">
        <v>285</v>
      </c>
      <c r="BM44" s="1" t="s">
        <v>312</v>
      </c>
      <c r="BN44" s="1" t="s">
        <v>313</v>
      </c>
      <c r="BO44" s="1"/>
      <c r="BP44" s="2"/>
      <c r="BQ44" s="2"/>
      <c r="BR44" s="91"/>
      <c r="BS44" s="91"/>
      <c r="BU44" s="89" t="s">
        <v>423</v>
      </c>
      <c r="BV44" s="89"/>
      <c r="BW44" s="90" t="s">
        <v>3</v>
      </c>
      <c r="BX44" s="302" t="s">
        <v>2</v>
      </c>
      <c r="BY44" s="303" t="s">
        <v>4</v>
      </c>
      <c r="BZ44" s="304"/>
      <c r="CA44" s="2"/>
      <c r="CB44" s="2"/>
      <c r="CC44" s="2" t="s">
        <v>272</v>
      </c>
      <c r="CD44" s="2" t="s">
        <v>272</v>
      </c>
      <c r="CE44" s="2" t="s">
        <v>275</v>
      </c>
      <c r="CF44" s="2" t="s">
        <v>277</v>
      </c>
      <c r="CG44" s="195" t="s">
        <v>280</v>
      </c>
      <c r="CH44" s="173" t="s">
        <v>277</v>
      </c>
      <c r="CI44" s="173" t="s">
        <v>283</v>
      </c>
      <c r="CJ44" s="173" t="s">
        <v>285</v>
      </c>
      <c r="CK44" s="173" t="s">
        <v>312</v>
      </c>
      <c r="CL44" s="173" t="s">
        <v>313</v>
      </c>
      <c r="CM44" s="304"/>
      <c r="CN44" s="2"/>
      <c r="CO44" s="2"/>
      <c r="CP44" s="91"/>
      <c r="CQ44" s="302"/>
    </row>
    <row r="45" spans="1:95" x14ac:dyDescent="0.25">
      <c r="A45" s="89" t="s">
        <v>377</v>
      </c>
      <c r="B45" s="89"/>
      <c r="C45" s="96"/>
      <c r="D45" s="97" t="s">
        <v>7</v>
      </c>
      <c r="E45" s="98" t="s">
        <v>3</v>
      </c>
      <c r="F45" s="1"/>
      <c r="G45" s="1"/>
      <c r="H45" s="1"/>
      <c r="I45" s="1" t="s">
        <v>273</v>
      </c>
      <c r="J45" s="1" t="s">
        <v>273</v>
      </c>
      <c r="K45" s="1" t="s">
        <v>276</v>
      </c>
      <c r="L45" s="1" t="s">
        <v>278</v>
      </c>
      <c r="M45" s="1" t="s">
        <v>281</v>
      </c>
      <c r="N45" s="1" t="s">
        <v>282</v>
      </c>
      <c r="O45" s="1" t="s">
        <v>284</v>
      </c>
      <c r="P45" s="1" t="s">
        <v>286</v>
      </c>
      <c r="Q45" s="1" t="s">
        <v>284</v>
      </c>
      <c r="R45" s="1" t="s">
        <v>286</v>
      </c>
      <c r="S45" s="1"/>
      <c r="T45" s="4" t="s">
        <v>287</v>
      </c>
      <c r="U45" s="4" t="s">
        <v>289</v>
      </c>
      <c r="V45" s="3" t="s">
        <v>291</v>
      </c>
      <c r="W45" s="3" t="s">
        <v>294</v>
      </c>
      <c r="X45" s="274"/>
      <c r="Y45" s="89" t="s">
        <v>377</v>
      </c>
      <c r="Z45" s="89"/>
      <c r="AA45" s="68"/>
      <c r="AB45" s="69" t="s">
        <v>7</v>
      </c>
      <c r="AC45" s="70" t="s">
        <v>3</v>
      </c>
      <c r="AD45" s="1"/>
      <c r="AE45" s="1"/>
      <c r="AF45" s="1"/>
      <c r="AG45" s="1" t="s">
        <v>273</v>
      </c>
      <c r="AH45" s="1" t="s">
        <v>273</v>
      </c>
      <c r="AI45" s="1" t="s">
        <v>276</v>
      </c>
      <c r="AJ45" s="1" t="s">
        <v>278</v>
      </c>
      <c r="AK45" s="1" t="s">
        <v>281</v>
      </c>
      <c r="AL45" s="1" t="s">
        <v>282</v>
      </c>
      <c r="AM45" s="1" t="s">
        <v>284</v>
      </c>
      <c r="AN45" s="1" t="s">
        <v>286</v>
      </c>
      <c r="AO45" s="1" t="s">
        <v>284</v>
      </c>
      <c r="AP45" s="1" t="s">
        <v>286</v>
      </c>
      <c r="AQ45" s="1"/>
      <c r="AR45" s="4" t="s">
        <v>287</v>
      </c>
      <c r="AS45" s="4" t="s">
        <v>289</v>
      </c>
      <c r="AT45" s="3" t="s">
        <v>291</v>
      </c>
      <c r="AU45" s="225" t="s">
        <v>294</v>
      </c>
      <c r="AW45" s="89"/>
      <c r="AX45" s="89"/>
      <c r="AY45" s="96"/>
      <c r="AZ45" s="97" t="s">
        <v>7</v>
      </c>
      <c r="BA45" s="98" t="s">
        <v>3</v>
      </c>
      <c r="BB45" s="1"/>
      <c r="BC45" s="1"/>
      <c r="BD45" s="229"/>
      <c r="BE45" s="1" t="s">
        <v>273</v>
      </c>
      <c r="BF45" s="1" t="s">
        <v>273</v>
      </c>
      <c r="BG45" s="1" t="s">
        <v>276</v>
      </c>
      <c r="BH45" s="1" t="s">
        <v>278</v>
      </c>
      <c r="BI45" s="1" t="s">
        <v>281</v>
      </c>
      <c r="BJ45" s="1" t="s">
        <v>282</v>
      </c>
      <c r="BK45" s="1" t="s">
        <v>284</v>
      </c>
      <c r="BL45" s="1" t="s">
        <v>286</v>
      </c>
      <c r="BM45" s="1" t="s">
        <v>284</v>
      </c>
      <c r="BN45" s="1" t="s">
        <v>286</v>
      </c>
      <c r="BO45" s="1"/>
      <c r="BP45" s="4" t="s">
        <v>287</v>
      </c>
      <c r="BQ45" s="4" t="s">
        <v>289</v>
      </c>
      <c r="BR45" s="3" t="s">
        <v>291</v>
      </c>
      <c r="BS45" s="3" t="s">
        <v>294</v>
      </c>
      <c r="BU45" s="89" t="s">
        <v>424</v>
      </c>
      <c r="BV45" s="89"/>
      <c r="BW45" s="95"/>
      <c r="BX45" s="96" t="s">
        <v>7</v>
      </c>
      <c r="BY45" s="98" t="s">
        <v>3</v>
      </c>
      <c r="BZ45" s="274"/>
      <c r="CA45" s="3"/>
      <c r="CB45" s="3"/>
      <c r="CC45" s="3" t="s">
        <v>273</v>
      </c>
      <c r="CD45" s="3" t="s">
        <v>273</v>
      </c>
      <c r="CE45" s="3" t="s">
        <v>276</v>
      </c>
      <c r="CF45" s="3" t="s">
        <v>278</v>
      </c>
      <c r="CG45" s="68" t="s">
        <v>281</v>
      </c>
      <c r="CH45" s="69" t="s">
        <v>282</v>
      </c>
      <c r="CI45" s="69" t="s">
        <v>284</v>
      </c>
      <c r="CJ45" s="69" t="s">
        <v>286</v>
      </c>
      <c r="CK45" s="69" t="s">
        <v>284</v>
      </c>
      <c r="CL45" s="69" t="s">
        <v>286</v>
      </c>
      <c r="CM45" s="274"/>
      <c r="CN45" s="4" t="s">
        <v>287</v>
      </c>
      <c r="CO45" s="4" t="s">
        <v>289</v>
      </c>
      <c r="CP45" s="3" t="s">
        <v>291</v>
      </c>
      <c r="CQ45" s="68" t="s">
        <v>294</v>
      </c>
    </row>
    <row r="46" spans="1:95" x14ac:dyDescent="0.25">
      <c r="A46" s="89"/>
      <c r="B46" s="89"/>
      <c r="C46" s="96"/>
      <c r="D46" s="97" t="s">
        <v>8</v>
      </c>
      <c r="E46" s="99" t="s">
        <v>9</v>
      </c>
      <c r="F46" s="1"/>
      <c r="G46" s="1"/>
      <c r="H46" s="1"/>
      <c r="I46" s="1" t="s">
        <v>263</v>
      </c>
      <c r="J46" s="1" t="s">
        <v>274</v>
      </c>
      <c r="K46" s="1" t="s">
        <v>6</v>
      </c>
      <c r="L46" s="1" t="s">
        <v>279</v>
      </c>
      <c r="M46" s="1" t="s">
        <v>279</v>
      </c>
      <c r="N46" s="1" t="s">
        <v>6</v>
      </c>
      <c r="O46" s="1" t="s">
        <v>6</v>
      </c>
      <c r="P46" s="1" t="s">
        <v>6</v>
      </c>
      <c r="Q46" s="1" t="s">
        <v>6</v>
      </c>
      <c r="R46" s="1" t="s">
        <v>6</v>
      </c>
      <c r="S46" s="1"/>
      <c r="T46" s="4" t="s">
        <v>288</v>
      </c>
      <c r="U46" s="4" t="s">
        <v>288</v>
      </c>
      <c r="V46" s="4" t="s">
        <v>292</v>
      </c>
      <c r="W46" s="3" t="s">
        <v>295</v>
      </c>
      <c r="X46" s="274"/>
      <c r="Y46" s="89"/>
      <c r="Z46" s="89"/>
      <c r="AA46" s="68"/>
      <c r="AB46" s="69" t="s">
        <v>8</v>
      </c>
      <c r="AC46" s="69" t="s">
        <v>9</v>
      </c>
      <c r="AD46" s="1"/>
      <c r="AE46" s="1"/>
      <c r="AF46" s="1"/>
      <c r="AG46" s="1" t="s">
        <v>263</v>
      </c>
      <c r="AH46" s="1" t="s">
        <v>274</v>
      </c>
      <c r="AI46" s="1" t="s">
        <v>6</v>
      </c>
      <c r="AJ46" s="1" t="s">
        <v>279</v>
      </c>
      <c r="AK46" s="1" t="s">
        <v>279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/>
      <c r="AR46" s="4" t="s">
        <v>288</v>
      </c>
      <c r="AS46" s="4" t="s">
        <v>288</v>
      </c>
      <c r="AT46" s="4" t="s">
        <v>292</v>
      </c>
      <c r="AU46" s="225" t="s">
        <v>295</v>
      </c>
      <c r="AW46" s="89"/>
      <c r="AX46" s="89"/>
      <c r="AY46" s="96"/>
      <c r="AZ46" s="97" t="s">
        <v>8</v>
      </c>
      <c r="BA46" s="99" t="s">
        <v>9</v>
      </c>
      <c r="BB46" s="1"/>
      <c r="BC46" s="1"/>
      <c r="BD46" s="229"/>
      <c r="BE46" s="1" t="s">
        <v>263</v>
      </c>
      <c r="BF46" s="1" t="s">
        <v>274</v>
      </c>
      <c r="BG46" s="1" t="s">
        <v>6</v>
      </c>
      <c r="BH46" s="1" t="s">
        <v>279</v>
      </c>
      <c r="BI46" s="1" t="s">
        <v>279</v>
      </c>
      <c r="BJ46" s="1" t="s">
        <v>6</v>
      </c>
      <c r="BK46" s="1" t="s">
        <v>6</v>
      </c>
      <c r="BL46" s="1" t="s">
        <v>6</v>
      </c>
      <c r="BM46" s="1" t="s">
        <v>6</v>
      </c>
      <c r="BN46" s="1" t="s">
        <v>6</v>
      </c>
      <c r="BO46" s="1"/>
      <c r="BP46" s="4" t="s">
        <v>288</v>
      </c>
      <c r="BQ46" s="4" t="s">
        <v>288</v>
      </c>
      <c r="BR46" s="4" t="s">
        <v>292</v>
      </c>
      <c r="BS46" s="3" t="s">
        <v>295</v>
      </c>
      <c r="BU46" s="89"/>
      <c r="BV46" s="89"/>
      <c r="BW46" s="95"/>
      <c r="BX46" s="96" t="s">
        <v>8</v>
      </c>
      <c r="BY46" s="99" t="s">
        <v>9</v>
      </c>
      <c r="BZ46" s="274"/>
      <c r="CA46" s="3"/>
      <c r="CB46" s="3"/>
      <c r="CC46" s="3" t="s">
        <v>263</v>
      </c>
      <c r="CD46" s="3" t="s">
        <v>274</v>
      </c>
      <c r="CE46" s="3" t="s">
        <v>6</v>
      </c>
      <c r="CF46" s="3" t="s">
        <v>279</v>
      </c>
      <c r="CG46" s="68" t="s">
        <v>279</v>
      </c>
      <c r="CH46" s="69" t="s">
        <v>6</v>
      </c>
      <c r="CI46" s="69" t="s">
        <v>6</v>
      </c>
      <c r="CJ46" s="69" t="s">
        <v>6</v>
      </c>
      <c r="CK46" s="69" t="s">
        <v>6</v>
      </c>
      <c r="CL46" s="69" t="s">
        <v>6</v>
      </c>
      <c r="CM46" s="274"/>
      <c r="CN46" s="4" t="s">
        <v>288</v>
      </c>
      <c r="CO46" s="4" t="s">
        <v>288</v>
      </c>
      <c r="CP46" s="4" t="s">
        <v>292</v>
      </c>
      <c r="CQ46" s="68" t="s">
        <v>295</v>
      </c>
    </row>
    <row r="47" spans="1:95" ht="15.75" thickBot="1" x14ac:dyDescent="0.3">
      <c r="A47" s="89"/>
      <c r="B47" s="89"/>
      <c r="C47" s="101" t="s">
        <v>12</v>
      </c>
      <c r="D47" s="102" t="s">
        <v>13</v>
      </c>
      <c r="E47" s="102" t="s">
        <v>14</v>
      </c>
      <c r="F47" s="58" t="s">
        <v>258</v>
      </c>
      <c r="G47" s="58" t="s">
        <v>258</v>
      </c>
      <c r="H47" s="58" t="s">
        <v>261</v>
      </c>
      <c r="I47" s="58">
        <v>0</v>
      </c>
      <c r="J47" s="58">
        <v>0</v>
      </c>
      <c r="K47" s="58">
        <v>1</v>
      </c>
      <c r="L47" s="58">
        <v>-1</v>
      </c>
      <c r="M47" s="58">
        <v>2</v>
      </c>
      <c r="N47" s="58">
        <v>-2</v>
      </c>
      <c r="O47" s="58">
        <v>3</v>
      </c>
      <c r="P47" s="58">
        <v>-3</v>
      </c>
      <c r="Q47" s="58">
        <v>4</v>
      </c>
      <c r="R47" s="58">
        <v>-4</v>
      </c>
      <c r="S47" s="58"/>
      <c r="T47" s="4" t="s">
        <v>290</v>
      </c>
      <c r="U47" s="4" t="s">
        <v>290</v>
      </c>
      <c r="V47" s="4" t="s">
        <v>293</v>
      </c>
      <c r="W47" s="4" t="s">
        <v>386</v>
      </c>
      <c r="X47" s="30"/>
      <c r="Y47" s="89"/>
      <c r="Z47" s="89"/>
      <c r="AA47" s="167" t="s">
        <v>12</v>
      </c>
      <c r="AB47" s="58" t="s">
        <v>13</v>
      </c>
      <c r="AC47" s="58" t="s">
        <v>14</v>
      </c>
      <c r="AD47" s="58" t="s">
        <v>258</v>
      </c>
      <c r="AE47" s="58" t="s">
        <v>258</v>
      </c>
      <c r="AF47" s="58" t="s">
        <v>261</v>
      </c>
      <c r="AG47" s="58">
        <v>0</v>
      </c>
      <c r="AH47" s="58">
        <v>0</v>
      </c>
      <c r="AI47" s="58">
        <v>1</v>
      </c>
      <c r="AJ47" s="58">
        <v>-1</v>
      </c>
      <c r="AK47" s="58">
        <v>2</v>
      </c>
      <c r="AL47" s="58">
        <v>-2</v>
      </c>
      <c r="AM47" s="58">
        <v>3</v>
      </c>
      <c r="AN47" s="58">
        <v>-3</v>
      </c>
      <c r="AO47" s="58">
        <v>4</v>
      </c>
      <c r="AP47" s="58">
        <v>-4</v>
      </c>
      <c r="AQ47" s="58"/>
      <c r="AR47" s="4" t="s">
        <v>290</v>
      </c>
      <c r="AS47" s="4" t="s">
        <v>290</v>
      </c>
      <c r="AT47" s="4" t="s">
        <v>293</v>
      </c>
      <c r="AU47" s="226" t="s">
        <v>386</v>
      </c>
      <c r="AW47" s="89"/>
      <c r="AX47" s="89"/>
      <c r="AY47" s="87" t="s">
        <v>12</v>
      </c>
      <c r="AZ47" s="185" t="s">
        <v>13</v>
      </c>
      <c r="BA47" s="185" t="s">
        <v>14</v>
      </c>
      <c r="BB47" s="58" t="s">
        <v>258</v>
      </c>
      <c r="BC47" s="58" t="s">
        <v>258</v>
      </c>
      <c r="BD47" s="22" t="s">
        <v>261</v>
      </c>
      <c r="BE47" s="58">
        <v>0</v>
      </c>
      <c r="BF47" s="58">
        <v>0</v>
      </c>
      <c r="BG47" s="58">
        <v>1</v>
      </c>
      <c r="BH47" s="58">
        <v>-1</v>
      </c>
      <c r="BI47" s="58">
        <v>2</v>
      </c>
      <c r="BJ47" s="58">
        <v>-2</v>
      </c>
      <c r="BK47" s="58">
        <v>3</v>
      </c>
      <c r="BL47" s="58">
        <v>-3</v>
      </c>
      <c r="BM47" s="58">
        <v>4</v>
      </c>
      <c r="BN47" s="58">
        <v>-4</v>
      </c>
      <c r="BO47" s="58"/>
      <c r="BP47" s="4" t="s">
        <v>290</v>
      </c>
      <c r="BQ47" s="4" t="s">
        <v>290</v>
      </c>
      <c r="BR47" s="4" t="s">
        <v>293</v>
      </c>
      <c r="BS47" s="4" t="s">
        <v>386</v>
      </c>
      <c r="BU47" s="89"/>
      <c r="BV47" s="89"/>
      <c r="BW47" s="100" t="s">
        <v>12</v>
      </c>
      <c r="BX47" s="155" t="s">
        <v>13</v>
      </c>
      <c r="BY47" s="102" t="s">
        <v>14</v>
      </c>
      <c r="BZ47" s="30" t="s">
        <v>258</v>
      </c>
      <c r="CA47" s="4" t="s">
        <v>258</v>
      </c>
      <c r="CB47" s="4" t="s">
        <v>261</v>
      </c>
      <c r="CC47" s="4">
        <v>0</v>
      </c>
      <c r="CD47" s="4">
        <v>0</v>
      </c>
      <c r="CE47" s="4">
        <v>1</v>
      </c>
      <c r="CF47" s="4">
        <v>-1</v>
      </c>
      <c r="CG47" s="167">
        <v>2</v>
      </c>
      <c r="CH47" s="58">
        <v>-2</v>
      </c>
      <c r="CI47" s="58">
        <v>3</v>
      </c>
      <c r="CJ47" s="58">
        <v>-3</v>
      </c>
      <c r="CK47" s="58">
        <v>4</v>
      </c>
      <c r="CL47" s="58">
        <v>-4</v>
      </c>
      <c r="CM47" s="58"/>
      <c r="CN47" s="4" t="s">
        <v>290</v>
      </c>
      <c r="CO47" s="4" t="s">
        <v>290</v>
      </c>
      <c r="CP47" s="4" t="s">
        <v>293</v>
      </c>
      <c r="CQ47" s="167" t="s">
        <v>386</v>
      </c>
    </row>
    <row r="48" spans="1:95" ht="15.75" thickBot="1" x14ac:dyDescent="0.3">
      <c r="A48" s="89"/>
      <c r="B48" s="89"/>
      <c r="C48" s="40" t="s">
        <v>17</v>
      </c>
      <c r="D48" s="57"/>
      <c r="E48" s="40" t="s">
        <v>18</v>
      </c>
      <c r="F48" s="59" t="s">
        <v>259</v>
      </c>
      <c r="G48" s="60" t="s">
        <v>260</v>
      </c>
      <c r="H48" s="59" t="s">
        <v>262</v>
      </c>
      <c r="I48" s="30" t="s">
        <v>263</v>
      </c>
      <c r="J48" s="59" t="s">
        <v>264</v>
      </c>
      <c r="K48" s="30" t="s">
        <v>263</v>
      </c>
      <c r="L48" s="59" t="s">
        <v>264</v>
      </c>
      <c r="M48" s="30" t="s">
        <v>263</v>
      </c>
      <c r="N48" s="59" t="s">
        <v>264</v>
      </c>
      <c r="O48" s="30" t="s">
        <v>263</v>
      </c>
      <c r="P48" s="59" t="s">
        <v>264</v>
      </c>
      <c r="Q48" s="30" t="s">
        <v>263</v>
      </c>
      <c r="R48" s="59" t="s">
        <v>264</v>
      </c>
      <c r="S48" s="59" t="s">
        <v>265</v>
      </c>
      <c r="T48" s="205" t="s">
        <v>259</v>
      </c>
      <c r="U48" s="205" t="s">
        <v>260</v>
      </c>
      <c r="V48" s="205" t="s">
        <v>288</v>
      </c>
      <c r="W48" s="205" t="s">
        <v>314</v>
      </c>
      <c r="X48" s="30"/>
      <c r="Y48" s="224" t="s">
        <v>15</v>
      </c>
      <c r="Z48" s="89" t="s">
        <v>16</v>
      </c>
      <c r="AA48" s="40" t="s">
        <v>17</v>
      </c>
      <c r="AB48" s="57"/>
      <c r="AC48" s="40" t="s">
        <v>18</v>
      </c>
      <c r="AD48" s="59" t="s">
        <v>259</v>
      </c>
      <c r="AE48" s="60" t="s">
        <v>260</v>
      </c>
      <c r="AF48" s="59" t="s">
        <v>262</v>
      </c>
      <c r="AG48" s="30" t="s">
        <v>263</v>
      </c>
      <c r="AH48" s="59" t="s">
        <v>264</v>
      </c>
      <c r="AI48" s="30" t="s">
        <v>263</v>
      </c>
      <c r="AJ48" s="59" t="s">
        <v>264</v>
      </c>
      <c r="AK48" s="30" t="s">
        <v>263</v>
      </c>
      <c r="AL48" s="59" t="s">
        <v>264</v>
      </c>
      <c r="AM48" s="30" t="s">
        <v>263</v>
      </c>
      <c r="AN48" s="59" t="s">
        <v>264</v>
      </c>
      <c r="AO48" s="30" t="s">
        <v>263</v>
      </c>
      <c r="AP48" s="59" t="s">
        <v>264</v>
      </c>
      <c r="AQ48" s="59" t="s">
        <v>265</v>
      </c>
      <c r="AR48" s="205" t="s">
        <v>259</v>
      </c>
      <c r="AS48" s="205" t="s">
        <v>260</v>
      </c>
      <c r="AT48" s="205" t="s">
        <v>288</v>
      </c>
      <c r="AU48" s="227" t="s">
        <v>314</v>
      </c>
      <c r="AW48" s="264" t="s">
        <v>15</v>
      </c>
      <c r="AX48" s="265" t="s">
        <v>16</v>
      </c>
      <c r="AY48" s="63" t="s">
        <v>17</v>
      </c>
      <c r="AZ48" s="266"/>
      <c r="BA48" s="63" t="s">
        <v>18</v>
      </c>
      <c r="BB48" s="59" t="s">
        <v>259</v>
      </c>
      <c r="BC48" s="60" t="s">
        <v>260</v>
      </c>
      <c r="BD48" s="230" t="s">
        <v>262</v>
      </c>
      <c r="BE48" s="30" t="s">
        <v>263</v>
      </c>
      <c r="BF48" s="59" t="s">
        <v>264</v>
      </c>
      <c r="BG48" s="30" t="s">
        <v>263</v>
      </c>
      <c r="BH48" s="59" t="s">
        <v>264</v>
      </c>
      <c r="BI48" s="30" t="s">
        <v>263</v>
      </c>
      <c r="BJ48" s="59" t="s">
        <v>264</v>
      </c>
      <c r="BK48" s="30" t="s">
        <v>263</v>
      </c>
      <c r="BL48" s="59" t="s">
        <v>264</v>
      </c>
      <c r="BM48" s="30" t="s">
        <v>263</v>
      </c>
      <c r="BN48" s="59" t="s">
        <v>264</v>
      </c>
      <c r="BO48" s="59" t="s">
        <v>265</v>
      </c>
      <c r="BP48" s="205" t="s">
        <v>259</v>
      </c>
      <c r="BQ48" s="205" t="s">
        <v>260</v>
      </c>
      <c r="BR48" s="205" t="s">
        <v>288</v>
      </c>
      <c r="BS48" s="205" t="s">
        <v>314</v>
      </c>
      <c r="BU48" s="305" t="s">
        <v>15</v>
      </c>
      <c r="BV48" s="306" t="s">
        <v>16</v>
      </c>
      <c r="BW48" s="307" t="s">
        <v>17</v>
      </c>
      <c r="BX48" s="308"/>
      <c r="BY48" s="307" t="s">
        <v>18</v>
      </c>
      <c r="BZ48" s="309" t="s">
        <v>259</v>
      </c>
      <c r="CA48" s="205" t="s">
        <v>260</v>
      </c>
      <c r="CB48" s="205" t="s">
        <v>262</v>
      </c>
      <c r="CC48" s="205" t="s">
        <v>263</v>
      </c>
      <c r="CD48" s="205" t="s">
        <v>264</v>
      </c>
      <c r="CE48" s="205" t="s">
        <v>263</v>
      </c>
      <c r="CF48" s="205" t="s">
        <v>264</v>
      </c>
      <c r="CG48" s="206" t="s">
        <v>263</v>
      </c>
      <c r="CH48" s="310" t="s">
        <v>264</v>
      </c>
      <c r="CI48" s="310" t="s">
        <v>263</v>
      </c>
      <c r="CJ48" s="310" t="s">
        <v>264</v>
      </c>
      <c r="CK48" s="310" t="s">
        <v>263</v>
      </c>
      <c r="CL48" s="310" t="s">
        <v>264</v>
      </c>
      <c r="CM48" s="309" t="s">
        <v>265</v>
      </c>
      <c r="CN48" s="205" t="s">
        <v>259</v>
      </c>
      <c r="CO48" s="205" t="s">
        <v>260</v>
      </c>
      <c r="CP48" s="205" t="s">
        <v>288</v>
      </c>
      <c r="CQ48" s="206" t="s">
        <v>314</v>
      </c>
    </row>
    <row r="49" spans="1:95" x14ac:dyDescent="0.25">
      <c r="A49" s="105" t="s">
        <v>327</v>
      </c>
      <c r="B49" s="106" t="s">
        <v>75</v>
      </c>
      <c r="C49" s="147">
        <v>0.45870000000000033</v>
      </c>
      <c r="D49" s="121">
        <v>4</v>
      </c>
      <c r="E49" s="158">
        <v>1.8348000000000013</v>
      </c>
      <c r="F49" s="41">
        <v>1</v>
      </c>
      <c r="G49" s="133">
        <v>16</v>
      </c>
      <c r="H49" s="133">
        <f t="shared" si="3"/>
        <v>6.25E-2</v>
      </c>
      <c r="I49" s="133">
        <v>0</v>
      </c>
      <c r="J49" s="133">
        <v>10</v>
      </c>
      <c r="K49" s="133">
        <v>0</v>
      </c>
      <c r="L49" s="133">
        <v>5</v>
      </c>
      <c r="M49" s="133">
        <v>1</v>
      </c>
      <c r="N49" s="133"/>
      <c r="O49" s="133"/>
      <c r="P49" s="133"/>
      <c r="Q49" s="133"/>
      <c r="R49" s="133"/>
      <c r="S49" s="133">
        <f t="shared" ref="S49:S67" si="28">+I49+J49+K49+L49+M49+N49+O49+P49+Q49+R49</f>
        <v>16</v>
      </c>
      <c r="T49" s="133">
        <f t="shared" ref="T49:T77" si="29">+(I49*0)+(K49*1)+(M49*2)+(O49*3)+(Q49*4)</f>
        <v>2</v>
      </c>
      <c r="U49" s="133">
        <f t="shared" ref="U49:U77" si="30">+(J49*0)+(L49*-1)+(N49*-2)+(P49*-3)+(R49*-4)</f>
        <v>-5</v>
      </c>
      <c r="V49" s="133">
        <f t="shared" ref="V49:V77" si="31">+U49+T49</f>
        <v>-3</v>
      </c>
      <c r="W49" s="133">
        <f t="shared" ref="W49:W77" si="32">+T49/(-1*U49)</f>
        <v>0.4</v>
      </c>
      <c r="X49" s="30"/>
      <c r="Y49" s="105" t="s">
        <v>327</v>
      </c>
      <c r="Z49" s="106" t="s">
        <v>75</v>
      </c>
      <c r="AA49" s="147">
        <v>0.45870000000000033</v>
      </c>
      <c r="AB49" s="121">
        <v>4</v>
      </c>
      <c r="AC49" s="158">
        <v>1.8348000000000013</v>
      </c>
      <c r="AD49" s="41">
        <v>1</v>
      </c>
      <c r="AE49" s="133">
        <v>16</v>
      </c>
      <c r="AF49" s="133">
        <f t="shared" si="8"/>
        <v>6.25E-2</v>
      </c>
      <c r="AG49" s="133">
        <v>0</v>
      </c>
      <c r="AH49" s="133">
        <v>10</v>
      </c>
      <c r="AI49" s="133">
        <v>0</v>
      </c>
      <c r="AJ49" s="133">
        <v>5</v>
      </c>
      <c r="AK49" s="133">
        <v>1</v>
      </c>
      <c r="AL49" s="133"/>
      <c r="AM49" s="133"/>
      <c r="AN49" s="133"/>
      <c r="AO49" s="133"/>
      <c r="AP49" s="133"/>
      <c r="AQ49" s="133">
        <f t="shared" ref="AQ49:AQ67" si="33">+AG49+AH49+AI49+AJ49+AK49+AL49+AM49+AN49+AO49+AP49</f>
        <v>16</v>
      </c>
      <c r="AR49" s="133">
        <f t="shared" ref="AR49:AR77" si="34">+(AG49*0)+(AI49*1)+(AK49*2)+(AM49*3)+(AO49*4)</f>
        <v>2</v>
      </c>
      <c r="AS49" s="133">
        <f t="shared" ref="AS49:AS77" si="35">+(AH49*0)+(AJ49*-1)+(AL49*-2)+(AN49*-3)+(AP49*-4)</f>
        <v>-5</v>
      </c>
      <c r="AT49" s="133">
        <f t="shared" ref="AT49:AT77" si="36">+AS49+AR49</f>
        <v>-3</v>
      </c>
      <c r="AU49" s="9">
        <f t="shared" ref="AU49:AU77" si="37">+AR49/(-1*AS49)</f>
        <v>0.4</v>
      </c>
      <c r="AW49" s="105" t="s">
        <v>327</v>
      </c>
      <c r="AX49" s="106" t="s">
        <v>75</v>
      </c>
      <c r="AY49" s="147">
        <v>0.45870000000000033</v>
      </c>
      <c r="AZ49" s="121">
        <v>4</v>
      </c>
      <c r="BA49" s="158">
        <v>1.8348000000000013</v>
      </c>
      <c r="BB49" s="41">
        <v>1</v>
      </c>
      <c r="BC49" s="133">
        <v>16</v>
      </c>
      <c r="BD49" s="9">
        <f t="shared" si="11"/>
        <v>6.25E-2</v>
      </c>
      <c r="BE49" s="133">
        <v>0</v>
      </c>
      <c r="BF49" s="133">
        <v>10</v>
      </c>
      <c r="BG49" s="133">
        <v>0</v>
      </c>
      <c r="BH49" s="133">
        <v>5</v>
      </c>
      <c r="BI49" s="133">
        <v>1</v>
      </c>
      <c r="BJ49" s="133"/>
      <c r="BK49" s="133"/>
      <c r="BL49" s="133"/>
      <c r="BM49" s="133"/>
      <c r="BN49" s="133"/>
      <c r="BO49" s="133">
        <f t="shared" ref="BO49:BO67" si="38">+BE49+BF49+BG49+BH49+BI49+BJ49+BK49+BL49+BM49+BN49</f>
        <v>16</v>
      </c>
      <c r="BP49" s="25">
        <f t="shared" si="13"/>
        <v>2</v>
      </c>
      <c r="BQ49" s="25">
        <f t="shared" si="14"/>
        <v>-5</v>
      </c>
      <c r="BR49" s="25">
        <f t="shared" si="15"/>
        <v>-3</v>
      </c>
      <c r="BS49" s="228">
        <f t="shared" si="16"/>
        <v>0.4</v>
      </c>
      <c r="BU49" s="105" t="s">
        <v>327</v>
      </c>
      <c r="BV49" s="106" t="s">
        <v>75</v>
      </c>
      <c r="BW49" s="84">
        <v>0.45870000000000033</v>
      </c>
      <c r="BX49" s="121">
        <v>4</v>
      </c>
      <c r="BY49" s="158">
        <v>1.8348000000000013</v>
      </c>
      <c r="BZ49" s="41">
        <v>1</v>
      </c>
      <c r="CA49" s="133">
        <v>16</v>
      </c>
      <c r="CB49" s="9">
        <f t="shared" si="17"/>
        <v>6.25E-2</v>
      </c>
      <c r="CC49" s="133">
        <v>0</v>
      </c>
      <c r="CD49" s="133">
        <v>10</v>
      </c>
      <c r="CE49" s="133">
        <v>0</v>
      </c>
      <c r="CF49" s="133">
        <v>5</v>
      </c>
      <c r="CG49" s="133">
        <v>1</v>
      </c>
      <c r="CH49" s="133"/>
      <c r="CI49" s="133"/>
      <c r="CJ49" s="133"/>
      <c r="CK49" s="133"/>
      <c r="CL49" s="133"/>
      <c r="CM49" s="133">
        <f t="shared" ref="CM49:CM67" si="39">+CC49+CD49+CE49+CF49+CG49+CH49+CI49+CJ49+CK49+CL49</f>
        <v>16</v>
      </c>
      <c r="CN49" s="25">
        <f t="shared" si="19"/>
        <v>2</v>
      </c>
      <c r="CO49" s="25">
        <f t="shared" si="20"/>
        <v>-5</v>
      </c>
      <c r="CP49" s="25">
        <f t="shared" si="21"/>
        <v>-3</v>
      </c>
      <c r="CQ49" s="228">
        <f t="shared" si="22"/>
        <v>0.4</v>
      </c>
    </row>
    <row r="50" spans="1:95" x14ac:dyDescent="0.25">
      <c r="A50" s="107" t="s">
        <v>77</v>
      </c>
      <c r="B50" s="108" t="s">
        <v>78</v>
      </c>
      <c r="C50" s="147">
        <v>0.57142857142857117</v>
      </c>
      <c r="D50" s="121">
        <v>3</v>
      </c>
      <c r="E50" s="158">
        <v>1.7142857142857135</v>
      </c>
      <c r="F50" s="41">
        <v>7</v>
      </c>
      <c r="G50" s="133">
        <v>9</v>
      </c>
      <c r="H50" s="133">
        <f t="shared" si="3"/>
        <v>0.77777777777777779</v>
      </c>
      <c r="I50" s="133">
        <v>1</v>
      </c>
      <c r="J50" s="133">
        <v>7</v>
      </c>
      <c r="K50" s="133">
        <v>2</v>
      </c>
      <c r="L50" s="133">
        <v>2</v>
      </c>
      <c r="M50" s="133">
        <v>4</v>
      </c>
      <c r="N50" s="133">
        <v>0</v>
      </c>
      <c r="O50" s="133"/>
      <c r="P50" s="133"/>
      <c r="Q50" s="133"/>
      <c r="R50" s="133"/>
      <c r="S50" s="133">
        <f t="shared" si="28"/>
        <v>16</v>
      </c>
      <c r="T50" s="133">
        <f t="shared" si="29"/>
        <v>10</v>
      </c>
      <c r="U50" s="133">
        <f t="shared" si="30"/>
        <v>-2</v>
      </c>
      <c r="V50" s="133">
        <f t="shared" si="31"/>
        <v>8</v>
      </c>
      <c r="W50" s="133">
        <f t="shared" si="32"/>
        <v>5</v>
      </c>
      <c r="X50" s="30"/>
      <c r="Y50" s="107" t="s">
        <v>77</v>
      </c>
      <c r="Z50" s="108" t="s">
        <v>78</v>
      </c>
      <c r="AA50" s="147">
        <v>-0.20000000000000018</v>
      </c>
      <c r="AB50" s="121">
        <v>3</v>
      </c>
      <c r="AC50" s="158">
        <v>-0.60000000000000053</v>
      </c>
      <c r="AD50" s="41">
        <v>7</v>
      </c>
      <c r="AE50" s="133">
        <v>9</v>
      </c>
      <c r="AF50" s="133">
        <f t="shared" si="8"/>
        <v>0.77777777777777779</v>
      </c>
      <c r="AG50" s="133">
        <v>1</v>
      </c>
      <c r="AH50" s="133">
        <v>7</v>
      </c>
      <c r="AI50" s="133">
        <v>2</v>
      </c>
      <c r="AJ50" s="133">
        <v>2</v>
      </c>
      <c r="AK50" s="133">
        <v>4</v>
      </c>
      <c r="AL50" s="133">
        <v>0</v>
      </c>
      <c r="AM50" s="133"/>
      <c r="AN50" s="133"/>
      <c r="AO50" s="133"/>
      <c r="AP50" s="133"/>
      <c r="AQ50" s="133">
        <f t="shared" si="33"/>
        <v>16</v>
      </c>
      <c r="AR50" s="133">
        <f t="shared" si="34"/>
        <v>10</v>
      </c>
      <c r="AS50" s="133">
        <f t="shared" si="35"/>
        <v>-2</v>
      </c>
      <c r="AT50" s="133">
        <f t="shared" si="36"/>
        <v>8</v>
      </c>
      <c r="AU50" s="9">
        <f t="shared" si="37"/>
        <v>5</v>
      </c>
      <c r="AW50" s="107" t="s">
        <v>77</v>
      </c>
      <c r="AX50" s="108" t="s">
        <v>78</v>
      </c>
      <c r="AY50" s="147">
        <v>-0.20000000000000018</v>
      </c>
      <c r="AZ50" s="121">
        <v>3</v>
      </c>
      <c r="BA50" s="158">
        <v>-0.60000000000000053</v>
      </c>
      <c r="BB50" s="41">
        <v>7</v>
      </c>
      <c r="BC50" s="133">
        <v>9</v>
      </c>
      <c r="BD50" s="9">
        <f t="shared" si="11"/>
        <v>0.77777777777777779</v>
      </c>
      <c r="BE50" s="133">
        <v>1</v>
      </c>
      <c r="BF50" s="133">
        <v>7</v>
      </c>
      <c r="BG50" s="133">
        <v>2</v>
      </c>
      <c r="BH50" s="133">
        <v>2</v>
      </c>
      <c r="BI50" s="133">
        <v>4</v>
      </c>
      <c r="BJ50" s="133">
        <v>0</v>
      </c>
      <c r="BK50" s="133"/>
      <c r="BL50" s="133"/>
      <c r="BM50" s="133"/>
      <c r="BN50" s="133"/>
      <c r="BO50" s="133">
        <f t="shared" si="38"/>
        <v>16</v>
      </c>
      <c r="BP50" s="25">
        <f t="shared" si="13"/>
        <v>10</v>
      </c>
      <c r="BQ50" s="25">
        <f t="shared" si="14"/>
        <v>-2</v>
      </c>
      <c r="BR50" s="25">
        <f t="shared" si="15"/>
        <v>8</v>
      </c>
      <c r="BS50" s="228">
        <f t="shared" si="16"/>
        <v>5</v>
      </c>
      <c r="BU50" s="107" t="s">
        <v>77</v>
      </c>
      <c r="BV50" s="108" t="s">
        <v>78</v>
      </c>
      <c r="BW50" s="147">
        <v>-0.20000000000000018</v>
      </c>
      <c r="BX50" s="121">
        <v>3</v>
      </c>
      <c r="BY50" s="158">
        <v>-0.60000000000000053</v>
      </c>
      <c r="BZ50" s="41">
        <v>7</v>
      </c>
      <c r="CA50" s="133">
        <v>9</v>
      </c>
      <c r="CB50" s="9">
        <f t="shared" si="17"/>
        <v>0.77777777777777779</v>
      </c>
      <c r="CC50" s="133">
        <v>1</v>
      </c>
      <c r="CD50" s="133">
        <v>7</v>
      </c>
      <c r="CE50" s="133">
        <v>2</v>
      </c>
      <c r="CF50" s="133">
        <v>2</v>
      </c>
      <c r="CG50" s="133">
        <v>4</v>
      </c>
      <c r="CH50" s="133">
        <v>0</v>
      </c>
      <c r="CI50" s="133"/>
      <c r="CJ50" s="133"/>
      <c r="CK50" s="133"/>
      <c r="CL50" s="133"/>
      <c r="CM50" s="133">
        <f t="shared" si="39"/>
        <v>16</v>
      </c>
      <c r="CN50" s="25">
        <f t="shared" si="19"/>
        <v>10</v>
      </c>
      <c r="CO50" s="25">
        <f t="shared" si="20"/>
        <v>-2</v>
      </c>
      <c r="CP50" s="25">
        <f t="shared" si="21"/>
        <v>8</v>
      </c>
      <c r="CQ50" s="228">
        <f t="shared" si="22"/>
        <v>5</v>
      </c>
    </row>
    <row r="51" spans="1:95" x14ac:dyDescent="0.25">
      <c r="A51" s="122" t="s">
        <v>77</v>
      </c>
      <c r="B51" s="115" t="s">
        <v>79</v>
      </c>
      <c r="C51" s="147">
        <v>-0.20000000000000018</v>
      </c>
      <c r="D51" s="121">
        <v>3</v>
      </c>
      <c r="E51" s="158">
        <v>-0.60000000000000053</v>
      </c>
      <c r="F51" s="41">
        <v>4</v>
      </c>
      <c r="G51" s="133">
        <v>9</v>
      </c>
      <c r="H51" s="133">
        <f t="shared" si="3"/>
        <v>0.44444444444444442</v>
      </c>
      <c r="I51" s="133">
        <v>2</v>
      </c>
      <c r="J51" s="133">
        <v>1</v>
      </c>
      <c r="K51" s="133">
        <v>2</v>
      </c>
      <c r="L51" s="133">
        <v>7</v>
      </c>
      <c r="M51" s="133"/>
      <c r="N51" s="133">
        <v>1</v>
      </c>
      <c r="O51" s="133"/>
      <c r="P51" s="133"/>
      <c r="Q51" s="133"/>
      <c r="R51" s="133"/>
      <c r="S51" s="133">
        <f t="shared" si="28"/>
        <v>13</v>
      </c>
      <c r="T51" s="133">
        <f t="shared" si="29"/>
        <v>2</v>
      </c>
      <c r="U51" s="133">
        <f t="shared" si="30"/>
        <v>-9</v>
      </c>
      <c r="V51" s="133">
        <f t="shared" si="31"/>
        <v>-7</v>
      </c>
      <c r="W51" s="133">
        <f t="shared" si="32"/>
        <v>0.22222222222222221</v>
      </c>
      <c r="X51" s="30"/>
      <c r="Y51" s="122" t="s">
        <v>77</v>
      </c>
      <c r="Z51" s="115" t="s">
        <v>79</v>
      </c>
      <c r="AA51" s="147">
        <v>0.57142857142857117</v>
      </c>
      <c r="AB51" s="121">
        <v>3</v>
      </c>
      <c r="AC51" s="158">
        <v>1.7142857142857135</v>
      </c>
      <c r="AD51" s="41">
        <v>4</v>
      </c>
      <c r="AE51" s="133">
        <v>9</v>
      </c>
      <c r="AF51" s="133">
        <f t="shared" si="8"/>
        <v>0.44444444444444442</v>
      </c>
      <c r="AG51" s="133">
        <v>2</v>
      </c>
      <c r="AH51" s="133">
        <v>1</v>
      </c>
      <c r="AI51" s="133">
        <v>2</v>
      </c>
      <c r="AJ51" s="133">
        <v>7</v>
      </c>
      <c r="AK51" s="133"/>
      <c r="AL51" s="133">
        <v>1</v>
      </c>
      <c r="AM51" s="133"/>
      <c r="AN51" s="133"/>
      <c r="AO51" s="133"/>
      <c r="AP51" s="133"/>
      <c r="AQ51" s="133">
        <f t="shared" si="33"/>
        <v>13</v>
      </c>
      <c r="AR51" s="133">
        <f t="shared" si="34"/>
        <v>2</v>
      </c>
      <c r="AS51" s="133">
        <f t="shared" si="35"/>
        <v>-9</v>
      </c>
      <c r="AT51" s="133">
        <f t="shared" si="36"/>
        <v>-7</v>
      </c>
      <c r="AU51" s="9">
        <f t="shared" si="37"/>
        <v>0.22222222222222221</v>
      </c>
      <c r="AW51" s="122" t="s">
        <v>77</v>
      </c>
      <c r="AX51" s="115" t="s">
        <v>79</v>
      </c>
      <c r="AY51" s="147">
        <v>0.57142857142857117</v>
      </c>
      <c r="AZ51" s="121">
        <v>3</v>
      </c>
      <c r="BA51" s="158">
        <v>1.7142857142857135</v>
      </c>
      <c r="BB51" s="41">
        <v>4</v>
      </c>
      <c r="BC51" s="133">
        <v>9</v>
      </c>
      <c r="BD51" s="9">
        <f t="shared" si="11"/>
        <v>0.44444444444444442</v>
      </c>
      <c r="BE51" s="133">
        <v>2</v>
      </c>
      <c r="BF51" s="133">
        <v>1</v>
      </c>
      <c r="BG51" s="133">
        <v>2</v>
      </c>
      <c r="BH51" s="133">
        <v>7</v>
      </c>
      <c r="BI51" s="133"/>
      <c r="BJ51" s="133">
        <v>1</v>
      </c>
      <c r="BK51" s="133"/>
      <c r="BL51" s="133"/>
      <c r="BM51" s="133"/>
      <c r="BN51" s="133"/>
      <c r="BO51" s="133">
        <f t="shared" si="38"/>
        <v>13</v>
      </c>
      <c r="BP51" s="25">
        <f t="shared" si="13"/>
        <v>2</v>
      </c>
      <c r="BQ51" s="25">
        <f t="shared" si="14"/>
        <v>-9</v>
      </c>
      <c r="BR51" s="25">
        <f t="shared" si="15"/>
        <v>-7</v>
      </c>
      <c r="BS51" s="228">
        <f t="shared" si="16"/>
        <v>0.22222222222222221</v>
      </c>
      <c r="BU51" s="122" t="s">
        <v>77</v>
      </c>
      <c r="BV51" s="115" t="s">
        <v>79</v>
      </c>
      <c r="BW51" s="147">
        <v>0.57142857142857117</v>
      </c>
      <c r="BX51" s="121">
        <v>3</v>
      </c>
      <c r="BY51" s="158">
        <v>1.7142857142857135</v>
      </c>
      <c r="BZ51" s="41">
        <v>4</v>
      </c>
      <c r="CA51" s="133">
        <v>9</v>
      </c>
      <c r="CB51" s="9">
        <f t="shared" si="17"/>
        <v>0.44444444444444442</v>
      </c>
      <c r="CC51" s="133">
        <v>2</v>
      </c>
      <c r="CD51" s="133">
        <v>1</v>
      </c>
      <c r="CE51" s="133">
        <v>2</v>
      </c>
      <c r="CF51" s="133">
        <v>7</v>
      </c>
      <c r="CG51" s="133"/>
      <c r="CH51" s="133">
        <v>1</v>
      </c>
      <c r="CI51" s="133"/>
      <c r="CJ51" s="133"/>
      <c r="CK51" s="133"/>
      <c r="CL51" s="133"/>
      <c r="CM51" s="133">
        <f t="shared" si="39"/>
        <v>13</v>
      </c>
      <c r="CN51" s="25">
        <f t="shared" si="19"/>
        <v>2</v>
      </c>
      <c r="CO51" s="25">
        <f t="shared" si="20"/>
        <v>-9</v>
      </c>
      <c r="CP51" s="25">
        <f t="shared" si="21"/>
        <v>-7</v>
      </c>
      <c r="CQ51" s="228">
        <f t="shared" si="22"/>
        <v>0.22222222222222221</v>
      </c>
    </row>
    <row r="52" spans="1:95" x14ac:dyDescent="0.25">
      <c r="A52" s="112" t="s">
        <v>80</v>
      </c>
      <c r="B52" s="106" t="s">
        <v>81</v>
      </c>
      <c r="C52" s="147">
        <v>-0.55563333333333276</v>
      </c>
      <c r="D52" s="121">
        <v>4</v>
      </c>
      <c r="E52" s="158">
        <v>-2.222533333333331</v>
      </c>
      <c r="F52" s="41">
        <v>18</v>
      </c>
      <c r="G52" s="133">
        <v>6</v>
      </c>
      <c r="H52" s="133">
        <f t="shared" si="3"/>
        <v>3</v>
      </c>
      <c r="I52" s="133">
        <v>15</v>
      </c>
      <c r="J52" s="133">
        <v>1</v>
      </c>
      <c r="K52" s="133">
        <v>3</v>
      </c>
      <c r="L52" s="133">
        <v>5</v>
      </c>
      <c r="M52" s="133"/>
      <c r="N52" s="133"/>
      <c r="O52" s="133"/>
      <c r="P52" s="133"/>
      <c r="Q52" s="133"/>
      <c r="R52" s="133"/>
      <c r="S52" s="133">
        <f t="shared" si="28"/>
        <v>24</v>
      </c>
      <c r="T52" s="133">
        <f t="shared" si="29"/>
        <v>3</v>
      </c>
      <c r="U52" s="133">
        <f t="shared" si="30"/>
        <v>-5</v>
      </c>
      <c r="V52" s="133">
        <f t="shared" si="31"/>
        <v>-2</v>
      </c>
      <c r="W52" s="133">
        <f t="shared" si="32"/>
        <v>0.6</v>
      </c>
      <c r="X52" s="30"/>
      <c r="Y52" s="112" t="s">
        <v>80</v>
      </c>
      <c r="Z52" s="106" t="s">
        <v>81</v>
      </c>
      <c r="AA52" s="147">
        <v>-0.55563333333333276</v>
      </c>
      <c r="AB52" s="121">
        <v>4</v>
      </c>
      <c r="AC52" s="158">
        <v>-2.222533333333331</v>
      </c>
      <c r="AD52" s="41">
        <v>18</v>
      </c>
      <c r="AE52" s="133">
        <v>6</v>
      </c>
      <c r="AF52" s="133">
        <f t="shared" si="8"/>
        <v>3</v>
      </c>
      <c r="AG52" s="133">
        <v>15</v>
      </c>
      <c r="AH52" s="133">
        <v>1</v>
      </c>
      <c r="AI52" s="133">
        <v>3</v>
      </c>
      <c r="AJ52" s="133">
        <v>5</v>
      </c>
      <c r="AK52" s="133"/>
      <c r="AL52" s="133"/>
      <c r="AM52" s="133"/>
      <c r="AN52" s="133"/>
      <c r="AO52" s="133"/>
      <c r="AP52" s="133"/>
      <c r="AQ52" s="133">
        <f t="shared" si="33"/>
        <v>24</v>
      </c>
      <c r="AR52" s="133">
        <f t="shared" si="34"/>
        <v>3</v>
      </c>
      <c r="AS52" s="133">
        <f t="shared" si="35"/>
        <v>-5</v>
      </c>
      <c r="AT52" s="133">
        <f t="shared" si="36"/>
        <v>-2</v>
      </c>
      <c r="AU52" s="9">
        <f t="shared" si="37"/>
        <v>0.6</v>
      </c>
      <c r="AW52" s="112" t="s">
        <v>80</v>
      </c>
      <c r="AX52" s="106" t="s">
        <v>81</v>
      </c>
      <c r="AY52" s="147">
        <v>-0.55563333333333276</v>
      </c>
      <c r="AZ52" s="121">
        <v>4</v>
      </c>
      <c r="BA52" s="158">
        <v>-2.222533333333331</v>
      </c>
      <c r="BB52" s="41">
        <v>18</v>
      </c>
      <c r="BC52" s="133">
        <v>6</v>
      </c>
      <c r="BD52" s="9">
        <f t="shared" si="11"/>
        <v>3</v>
      </c>
      <c r="BE52" s="133">
        <v>15</v>
      </c>
      <c r="BF52" s="133">
        <v>1</v>
      </c>
      <c r="BG52" s="133">
        <v>3</v>
      </c>
      <c r="BH52" s="133">
        <v>5</v>
      </c>
      <c r="BI52" s="133"/>
      <c r="BJ52" s="133"/>
      <c r="BK52" s="133"/>
      <c r="BL52" s="133"/>
      <c r="BM52" s="133"/>
      <c r="BN52" s="133"/>
      <c r="BO52" s="133">
        <f t="shared" si="38"/>
        <v>24</v>
      </c>
      <c r="BP52" s="25">
        <f t="shared" si="13"/>
        <v>3</v>
      </c>
      <c r="BQ52" s="25">
        <f t="shared" si="14"/>
        <v>-5</v>
      </c>
      <c r="BR52" s="25">
        <f t="shared" si="15"/>
        <v>-2</v>
      </c>
      <c r="BS52" s="228">
        <f t="shared" si="16"/>
        <v>0.6</v>
      </c>
      <c r="BU52" s="112" t="s">
        <v>80</v>
      </c>
      <c r="BV52" s="106" t="s">
        <v>81</v>
      </c>
      <c r="BW52" s="147">
        <v>-0.55563333333333276</v>
      </c>
      <c r="BX52" s="121">
        <v>4</v>
      </c>
      <c r="BY52" s="158">
        <v>-2.222533333333331</v>
      </c>
      <c r="BZ52" s="41">
        <v>18</v>
      </c>
      <c r="CA52" s="133">
        <v>6</v>
      </c>
      <c r="CB52" s="9">
        <f t="shared" si="17"/>
        <v>3</v>
      </c>
      <c r="CC52" s="133">
        <v>15</v>
      </c>
      <c r="CD52" s="133">
        <v>1</v>
      </c>
      <c r="CE52" s="133">
        <v>3</v>
      </c>
      <c r="CF52" s="133">
        <v>5</v>
      </c>
      <c r="CG52" s="133"/>
      <c r="CH52" s="133"/>
      <c r="CI52" s="133"/>
      <c r="CJ52" s="133"/>
      <c r="CK52" s="133"/>
      <c r="CL52" s="133"/>
      <c r="CM52" s="133">
        <f t="shared" si="39"/>
        <v>24</v>
      </c>
      <c r="CN52" s="25">
        <f t="shared" si="19"/>
        <v>3</v>
      </c>
      <c r="CO52" s="25">
        <f t="shared" si="20"/>
        <v>-5</v>
      </c>
      <c r="CP52" s="25">
        <f t="shared" si="21"/>
        <v>-2</v>
      </c>
      <c r="CQ52" s="228">
        <f t="shared" si="22"/>
        <v>0.6</v>
      </c>
    </row>
    <row r="53" spans="1:95" ht="15.75" x14ac:dyDescent="0.25">
      <c r="A53" s="120" t="s">
        <v>82</v>
      </c>
      <c r="B53" s="111" t="s">
        <v>83</v>
      </c>
      <c r="C53" s="52">
        <v>-0.37509999999999977</v>
      </c>
      <c r="D53" s="53">
        <v>5</v>
      </c>
      <c r="E53" s="159">
        <v>-1.8754999999999988</v>
      </c>
      <c r="F53" s="202">
        <v>49</v>
      </c>
      <c r="G53" s="191">
        <v>40</v>
      </c>
      <c r="H53" s="134">
        <f t="shared" si="3"/>
        <v>1.2250000000000001</v>
      </c>
      <c r="I53" s="134">
        <v>22</v>
      </c>
      <c r="J53" s="134">
        <v>19</v>
      </c>
      <c r="K53" s="134">
        <v>18</v>
      </c>
      <c r="L53" s="134">
        <v>13</v>
      </c>
      <c r="M53" s="134">
        <v>9</v>
      </c>
      <c r="N53" s="134">
        <v>8</v>
      </c>
      <c r="O53" s="134"/>
      <c r="P53" s="134"/>
      <c r="Q53" s="134"/>
      <c r="R53" s="134"/>
      <c r="S53" s="134">
        <f t="shared" si="28"/>
        <v>89</v>
      </c>
      <c r="T53" s="134">
        <f t="shared" si="29"/>
        <v>36</v>
      </c>
      <c r="U53" s="134">
        <f t="shared" si="30"/>
        <v>-29</v>
      </c>
      <c r="V53" s="134">
        <f t="shared" si="31"/>
        <v>7</v>
      </c>
      <c r="W53" s="134">
        <f t="shared" si="32"/>
        <v>1.2413793103448276</v>
      </c>
      <c r="X53" s="30"/>
      <c r="Y53" s="182" t="s">
        <v>82</v>
      </c>
      <c r="Z53" s="199" t="s">
        <v>83</v>
      </c>
      <c r="AA53" s="147">
        <v>-0.37509999999999977</v>
      </c>
      <c r="AB53" s="121">
        <v>5</v>
      </c>
      <c r="AC53" s="158">
        <v>-1.8754999999999988</v>
      </c>
      <c r="AD53" s="203">
        <v>49</v>
      </c>
      <c r="AE53" s="196">
        <v>40</v>
      </c>
      <c r="AF53" s="133">
        <f t="shared" si="8"/>
        <v>1.2250000000000001</v>
      </c>
      <c r="AG53" s="133">
        <v>22</v>
      </c>
      <c r="AH53" s="133">
        <v>19</v>
      </c>
      <c r="AI53" s="133">
        <v>18</v>
      </c>
      <c r="AJ53" s="133">
        <v>13</v>
      </c>
      <c r="AK53" s="133">
        <v>9</v>
      </c>
      <c r="AL53" s="133">
        <v>8</v>
      </c>
      <c r="AM53" s="133"/>
      <c r="AN53" s="133"/>
      <c r="AO53" s="133"/>
      <c r="AP53" s="133"/>
      <c r="AQ53" s="133">
        <f t="shared" si="33"/>
        <v>89</v>
      </c>
      <c r="AR53" s="133">
        <f t="shared" si="34"/>
        <v>36</v>
      </c>
      <c r="AS53" s="133">
        <f t="shared" si="35"/>
        <v>-29</v>
      </c>
      <c r="AT53" s="133">
        <f t="shared" si="36"/>
        <v>7</v>
      </c>
      <c r="AU53" s="9">
        <f t="shared" si="37"/>
        <v>1.2413793103448276</v>
      </c>
      <c r="AW53" s="182" t="s">
        <v>82</v>
      </c>
      <c r="AX53" s="199" t="s">
        <v>83</v>
      </c>
      <c r="AY53" s="52">
        <v>-0.66080000000000005</v>
      </c>
      <c r="AZ53" s="53">
        <v>5</v>
      </c>
      <c r="BA53" s="159">
        <v>-3.3040000000000003</v>
      </c>
      <c r="BB53" s="202">
        <v>51</v>
      </c>
      <c r="BC53" s="191">
        <v>44</v>
      </c>
      <c r="BD53" s="28">
        <f t="shared" si="11"/>
        <v>1.1590909090909092</v>
      </c>
      <c r="BE53" s="134">
        <v>24</v>
      </c>
      <c r="BF53" s="134">
        <v>19</v>
      </c>
      <c r="BG53" s="134">
        <v>18</v>
      </c>
      <c r="BH53" s="134">
        <v>14</v>
      </c>
      <c r="BI53" s="134">
        <v>9</v>
      </c>
      <c r="BJ53" s="134">
        <v>10</v>
      </c>
      <c r="BK53" s="134"/>
      <c r="BL53" s="134">
        <v>1</v>
      </c>
      <c r="BM53" s="134"/>
      <c r="BN53" s="134"/>
      <c r="BO53" s="134">
        <f t="shared" si="38"/>
        <v>95</v>
      </c>
      <c r="BP53" s="65">
        <f t="shared" si="13"/>
        <v>36</v>
      </c>
      <c r="BQ53" s="65">
        <f t="shared" si="14"/>
        <v>-37</v>
      </c>
      <c r="BR53" s="65">
        <f t="shared" si="15"/>
        <v>-1</v>
      </c>
      <c r="BS53" s="275">
        <f t="shared" si="16"/>
        <v>0.97297297297297303</v>
      </c>
      <c r="BU53" s="182" t="s">
        <v>82</v>
      </c>
      <c r="BV53" s="199" t="s">
        <v>83</v>
      </c>
      <c r="BW53" s="52">
        <v>-0.37509999999999977</v>
      </c>
      <c r="BX53" s="53">
        <v>5</v>
      </c>
      <c r="BY53" s="284">
        <v>-1.8754999999999988</v>
      </c>
      <c r="BZ53" s="202">
        <v>53</v>
      </c>
      <c r="CA53" s="191">
        <v>44</v>
      </c>
      <c r="CB53" s="28">
        <f t="shared" si="17"/>
        <v>1.2045454545454546</v>
      </c>
      <c r="CC53" s="134">
        <v>25</v>
      </c>
      <c r="CD53" s="134">
        <v>19</v>
      </c>
      <c r="CE53" s="134">
        <v>19</v>
      </c>
      <c r="CF53" s="134">
        <v>14</v>
      </c>
      <c r="CG53" s="134">
        <v>9</v>
      </c>
      <c r="CH53" s="134">
        <v>10</v>
      </c>
      <c r="CI53" s="134"/>
      <c r="CJ53" s="134">
        <v>1</v>
      </c>
      <c r="CK53" s="134"/>
      <c r="CL53" s="134"/>
      <c r="CM53" s="134">
        <f t="shared" si="39"/>
        <v>97</v>
      </c>
      <c r="CN53" s="65">
        <f t="shared" si="19"/>
        <v>37</v>
      </c>
      <c r="CO53" s="65">
        <f t="shared" si="20"/>
        <v>-37</v>
      </c>
      <c r="CP53" s="65">
        <f t="shared" si="21"/>
        <v>0</v>
      </c>
      <c r="CQ53" s="275">
        <f t="shared" si="22"/>
        <v>1</v>
      </c>
    </row>
    <row r="54" spans="1:95" x14ac:dyDescent="0.25">
      <c r="A54" s="117" t="s">
        <v>296</v>
      </c>
      <c r="B54" s="106" t="s">
        <v>84</v>
      </c>
      <c r="C54" s="147">
        <v>0.2959000000000005</v>
      </c>
      <c r="D54" s="121">
        <v>4</v>
      </c>
      <c r="E54" s="158">
        <v>1.183600000000002</v>
      </c>
      <c r="F54" s="203">
        <v>33</v>
      </c>
      <c r="G54" s="196">
        <v>23</v>
      </c>
      <c r="H54" s="133">
        <f t="shared" si="3"/>
        <v>1.4347826086956521</v>
      </c>
      <c r="I54" s="133">
        <v>19</v>
      </c>
      <c r="J54" s="133">
        <v>12</v>
      </c>
      <c r="K54" s="133">
        <v>11</v>
      </c>
      <c r="L54" s="133">
        <v>6</v>
      </c>
      <c r="M54" s="133">
        <v>3</v>
      </c>
      <c r="N54" s="133">
        <v>4</v>
      </c>
      <c r="O54" s="133"/>
      <c r="P54" s="133">
        <v>1</v>
      </c>
      <c r="Q54" s="133"/>
      <c r="R54" s="133"/>
      <c r="S54" s="133">
        <f t="shared" si="28"/>
        <v>56</v>
      </c>
      <c r="T54" s="133">
        <f t="shared" si="29"/>
        <v>17</v>
      </c>
      <c r="U54" s="133">
        <f t="shared" si="30"/>
        <v>-17</v>
      </c>
      <c r="V54" s="133">
        <f t="shared" si="31"/>
        <v>0</v>
      </c>
      <c r="W54" s="133">
        <f t="shared" si="32"/>
        <v>1</v>
      </c>
      <c r="X54" s="30"/>
      <c r="Y54" s="117" t="s">
        <v>296</v>
      </c>
      <c r="Z54" s="106" t="s">
        <v>84</v>
      </c>
      <c r="AA54" s="147">
        <v>0.2959000000000005</v>
      </c>
      <c r="AB54" s="121">
        <v>4</v>
      </c>
      <c r="AC54" s="158">
        <v>1.183600000000002</v>
      </c>
      <c r="AD54" s="203">
        <v>33</v>
      </c>
      <c r="AE54" s="196">
        <v>23</v>
      </c>
      <c r="AF54" s="133">
        <f t="shared" si="8"/>
        <v>1.4347826086956521</v>
      </c>
      <c r="AG54" s="133">
        <v>19</v>
      </c>
      <c r="AH54" s="133">
        <v>12</v>
      </c>
      <c r="AI54" s="133">
        <v>11</v>
      </c>
      <c r="AJ54" s="133">
        <v>6</v>
      </c>
      <c r="AK54" s="133">
        <v>3</v>
      </c>
      <c r="AL54" s="133">
        <v>4</v>
      </c>
      <c r="AM54" s="133"/>
      <c r="AN54" s="133">
        <v>1</v>
      </c>
      <c r="AO54" s="133"/>
      <c r="AP54" s="133"/>
      <c r="AQ54" s="133">
        <f t="shared" si="33"/>
        <v>56</v>
      </c>
      <c r="AR54" s="133">
        <f t="shared" si="34"/>
        <v>17</v>
      </c>
      <c r="AS54" s="133">
        <f t="shared" si="35"/>
        <v>-17</v>
      </c>
      <c r="AT54" s="133">
        <f t="shared" si="36"/>
        <v>0</v>
      </c>
      <c r="AU54" s="9">
        <f t="shared" si="37"/>
        <v>1</v>
      </c>
      <c r="AW54" s="117" t="s">
        <v>296</v>
      </c>
      <c r="AX54" s="106" t="s">
        <v>84</v>
      </c>
      <c r="AY54" s="147">
        <v>0.2959000000000005</v>
      </c>
      <c r="AZ54" s="121">
        <v>4</v>
      </c>
      <c r="BA54" s="158">
        <v>1.183600000000002</v>
      </c>
      <c r="BB54" s="203">
        <v>33</v>
      </c>
      <c r="BC54" s="196">
        <v>23</v>
      </c>
      <c r="BD54" s="9">
        <f t="shared" si="11"/>
        <v>1.4347826086956521</v>
      </c>
      <c r="BE54" s="133">
        <v>19</v>
      </c>
      <c r="BF54" s="133">
        <v>12</v>
      </c>
      <c r="BG54" s="133">
        <v>11</v>
      </c>
      <c r="BH54" s="133">
        <v>6</v>
      </c>
      <c r="BI54" s="133">
        <v>3</v>
      </c>
      <c r="BJ54" s="133">
        <v>4</v>
      </c>
      <c r="BK54" s="133"/>
      <c r="BL54" s="133">
        <v>1</v>
      </c>
      <c r="BM54" s="133"/>
      <c r="BN54" s="133"/>
      <c r="BO54" s="133">
        <f t="shared" si="38"/>
        <v>56</v>
      </c>
      <c r="BP54" s="25">
        <f t="shared" si="13"/>
        <v>17</v>
      </c>
      <c r="BQ54" s="25">
        <f t="shared" si="14"/>
        <v>-17</v>
      </c>
      <c r="BR54" s="25">
        <f t="shared" si="15"/>
        <v>0</v>
      </c>
      <c r="BS54" s="228">
        <f t="shared" si="16"/>
        <v>1</v>
      </c>
      <c r="BU54" s="117" t="s">
        <v>296</v>
      </c>
      <c r="BV54" s="106" t="s">
        <v>84</v>
      </c>
      <c r="BW54" s="147">
        <v>0.2959000000000005</v>
      </c>
      <c r="BX54" s="121">
        <v>4</v>
      </c>
      <c r="BY54" s="158">
        <v>1.183600000000002</v>
      </c>
      <c r="BZ54" s="203">
        <v>33</v>
      </c>
      <c r="CA54" s="196">
        <v>23</v>
      </c>
      <c r="CB54" s="9">
        <f t="shared" si="17"/>
        <v>1.4347826086956521</v>
      </c>
      <c r="CC54" s="133">
        <v>19</v>
      </c>
      <c r="CD54" s="133">
        <v>12</v>
      </c>
      <c r="CE54" s="133">
        <v>11</v>
      </c>
      <c r="CF54" s="133">
        <v>6</v>
      </c>
      <c r="CG54" s="133">
        <v>3</v>
      </c>
      <c r="CH54" s="133">
        <v>4</v>
      </c>
      <c r="CI54" s="133"/>
      <c r="CJ54" s="133">
        <v>1</v>
      </c>
      <c r="CK54" s="133"/>
      <c r="CL54" s="133"/>
      <c r="CM54" s="133">
        <f t="shared" si="39"/>
        <v>56</v>
      </c>
      <c r="CN54" s="25">
        <f t="shared" si="19"/>
        <v>17</v>
      </c>
      <c r="CO54" s="25">
        <f t="shared" si="20"/>
        <v>-17</v>
      </c>
      <c r="CP54" s="25">
        <f t="shared" si="21"/>
        <v>0</v>
      </c>
      <c r="CQ54" s="228">
        <f t="shared" si="22"/>
        <v>1</v>
      </c>
    </row>
    <row r="55" spans="1:95" x14ac:dyDescent="0.25">
      <c r="A55" s="117" t="s">
        <v>85</v>
      </c>
      <c r="B55" s="106" t="s">
        <v>86</v>
      </c>
      <c r="C55" s="27">
        <v>0.25</v>
      </c>
      <c r="D55" s="121">
        <v>4</v>
      </c>
      <c r="E55" s="158">
        <v>1</v>
      </c>
      <c r="F55" s="41">
        <v>2</v>
      </c>
      <c r="G55" s="133">
        <v>2</v>
      </c>
      <c r="H55" s="133">
        <f t="shared" si="3"/>
        <v>1</v>
      </c>
      <c r="I55" s="133">
        <v>1</v>
      </c>
      <c r="J55" s="133">
        <v>1</v>
      </c>
      <c r="K55" s="133"/>
      <c r="L55" s="133">
        <v>1</v>
      </c>
      <c r="M55" s="133">
        <v>1</v>
      </c>
      <c r="N55" s="133"/>
      <c r="O55" s="133"/>
      <c r="P55" s="133"/>
      <c r="Q55" s="133"/>
      <c r="R55" s="133"/>
      <c r="S55" s="133">
        <f t="shared" si="28"/>
        <v>4</v>
      </c>
      <c r="T55" s="133">
        <f t="shared" si="29"/>
        <v>2</v>
      </c>
      <c r="U55" s="133">
        <f t="shared" si="30"/>
        <v>-1</v>
      </c>
      <c r="V55" s="133">
        <f t="shared" si="31"/>
        <v>1</v>
      </c>
      <c r="W55" s="133">
        <f t="shared" si="32"/>
        <v>2</v>
      </c>
      <c r="X55" s="30"/>
      <c r="Y55" s="117" t="s">
        <v>85</v>
      </c>
      <c r="Z55" s="106" t="s">
        <v>86</v>
      </c>
      <c r="AA55" s="27">
        <v>0.25</v>
      </c>
      <c r="AB55" s="121">
        <v>4</v>
      </c>
      <c r="AC55" s="158">
        <v>1</v>
      </c>
      <c r="AD55" s="41">
        <v>2</v>
      </c>
      <c r="AE55" s="133">
        <v>2</v>
      </c>
      <c r="AF55" s="133">
        <f t="shared" si="8"/>
        <v>1</v>
      </c>
      <c r="AG55" s="133">
        <v>1</v>
      </c>
      <c r="AH55" s="133">
        <v>1</v>
      </c>
      <c r="AI55" s="133"/>
      <c r="AJ55" s="133">
        <v>1</v>
      </c>
      <c r="AK55" s="133">
        <v>1</v>
      </c>
      <c r="AL55" s="133"/>
      <c r="AM55" s="133"/>
      <c r="AN55" s="133"/>
      <c r="AO55" s="133"/>
      <c r="AP55" s="133"/>
      <c r="AQ55" s="133">
        <f t="shared" si="33"/>
        <v>4</v>
      </c>
      <c r="AR55" s="133">
        <f t="shared" si="34"/>
        <v>2</v>
      </c>
      <c r="AS55" s="133">
        <f t="shared" si="35"/>
        <v>-1</v>
      </c>
      <c r="AT55" s="133">
        <f t="shared" si="36"/>
        <v>1</v>
      </c>
      <c r="AU55" s="9">
        <f t="shared" si="37"/>
        <v>2</v>
      </c>
      <c r="AW55" s="117" t="s">
        <v>85</v>
      </c>
      <c r="AX55" s="106" t="s">
        <v>86</v>
      </c>
      <c r="AY55" s="27">
        <v>0.25</v>
      </c>
      <c r="AZ55" s="121">
        <v>4</v>
      </c>
      <c r="BA55" s="158">
        <v>1</v>
      </c>
      <c r="BB55" s="41">
        <v>2</v>
      </c>
      <c r="BC55" s="133">
        <v>2</v>
      </c>
      <c r="BD55" s="9">
        <f t="shared" si="11"/>
        <v>1</v>
      </c>
      <c r="BE55" s="133">
        <v>1</v>
      </c>
      <c r="BF55" s="133">
        <v>1</v>
      </c>
      <c r="BG55" s="133"/>
      <c r="BH55" s="133">
        <v>1</v>
      </c>
      <c r="BI55" s="133">
        <v>1</v>
      </c>
      <c r="BJ55" s="133"/>
      <c r="BK55" s="133"/>
      <c r="BL55" s="133"/>
      <c r="BM55" s="133"/>
      <c r="BN55" s="133"/>
      <c r="BO55" s="133">
        <f t="shared" si="38"/>
        <v>4</v>
      </c>
      <c r="BP55" s="25">
        <f t="shared" si="13"/>
        <v>2</v>
      </c>
      <c r="BQ55" s="25">
        <f t="shared" si="14"/>
        <v>-1</v>
      </c>
      <c r="BR55" s="25">
        <f t="shared" si="15"/>
        <v>1</v>
      </c>
      <c r="BS55" s="228">
        <f t="shared" si="16"/>
        <v>2</v>
      </c>
      <c r="BU55" s="117" t="s">
        <v>85</v>
      </c>
      <c r="BV55" s="106" t="s">
        <v>86</v>
      </c>
      <c r="BW55" s="180">
        <v>0.25</v>
      </c>
      <c r="BX55" s="121">
        <v>4</v>
      </c>
      <c r="BY55" s="158">
        <v>1</v>
      </c>
      <c r="BZ55" s="41">
        <v>2</v>
      </c>
      <c r="CA55" s="133">
        <v>2</v>
      </c>
      <c r="CB55" s="9">
        <f t="shared" si="17"/>
        <v>1</v>
      </c>
      <c r="CC55" s="133">
        <v>1</v>
      </c>
      <c r="CD55" s="133">
        <v>1</v>
      </c>
      <c r="CE55" s="133"/>
      <c r="CF55" s="133">
        <v>1</v>
      </c>
      <c r="CG55" s="133">
        <v>1</v>
      </c>
      <c r="CH55" s="133"/>
      <c r="CI55" s="133"/>
      <c r="CJ55" s="133"/>
      <c r="CK55" s="133"/>
      <c r="CL55" s="133"/>
      <c r="CM55" s="133">
        <f t="shared" si="39"/>
        <v>4</v>
      </c>
      <c r="CN55" s="25">
        <f t="shared" si="19"/>
        <v>2</v>
      </c>
      <c r="CO55" s="25">
        <f t="shared" si="20"/>
        <v>-1</v>
      </c>
      <c r="CP55" s="25">
        <f t="shared" si="21"/>
        <v>1</v>
      </c>
      <c r="CQ55" s="228">
        <f t="shared" si="22"/>
        <v>2</v>
      </c>
    </row>
    <row r="56" spans="1:95" x14ac:dyDescent="0.25">
      <c r="A56" s="109" t="s">
        <v>87</v>
      </c>
      <c r="B56" s="106" t="s">
        <v>88</v>
      </c>
      <c r="C56" s="52">
        <v>-1.125</v>
      </c>
      <c r="D56" s="53">
        <v>6</v>
      </c>
      <c r="E56" s="159">
        <v>-6.75</v>
      </c>
      <c r="F56" s="61">
        <v>4</v>
      </c>
      <c r="G56" s="134">
        <v>5</v>
      </c>
      <c r="H56" s="134">
        <f t="shared" si="3"/>
        <v>0.8</v>
      </c>
      <c r="I56" s="134">
        <v>4</v>
      </c>
      <c r="J56" s="134"/>
      <c r="K56" s="134"/>
      <c r="L56" s="134">
        <v>1</v>
      </c>
      <c r="M56" s="134"/>
      <c r="N56" s="134">
        <v>1</v>
      </c>
      <c r="O56" s="134"/>
      <c r="P56" s="134">
        <v>3</v>
      </c>
      <c r="Q56" s="134"/>
      <c r="R56" s="134"/>
      <c r="S56" s="134">
        <f t="shared" si="28"/>
        <v>9</v>
      </c>
      <c r="T56" s="134">
        <f t="shared" si="29"/>
        <v>0</v>
      </c>
      <c r="U56" s="134">
        <f t="shared" si="30"/>
        <v>-12</v>
      </c>
      <c r="V56" s="134">
        <f t="shared" si="31"/>
        <v>-12</v>
      </c>
      <c r="W56" s="134">
        <f t="shared" si="32"/>
        <v>0</v>
      </c>
      <c r="X56" s="30"/>
      <c r="Y56" s="109" t="s">
        <v>384</v>
      </c>
      <c r="Z56" s="106" t="s">
        <v>88</v>
      </c>
      <c r="AA56" s="147">
        <v>-1.125</v>
      </c>
      <c r="AB56" s="121">
        <v>6</v>
      </c>
      <c r="AC56" s="158">
        <v>-6.75</v>
      </c>
      <c r="AD56" s="41">
        <v>4</v>
      </c>
      <c r="AE56" s="133">
        <v>5</v>
      </c>
      <c r="AF56" s="133">
        <f t="shared" si="8"/>
        <v>0.8</v>
      </c>
      <c r="AG56" s="133">
        <v>4</v>
      </c>
      <c r="AH56" s="133"/>
      <c r="AI56" s="133"/>
      <c r="AJ56" s="133">
        <v>1</v>
      </c>
      <c r="AK56" s="133"/>
      <c r="AL56" s="133">
        <v>1</v>
      </c>
      <c r="AM56" s="133"/>
      <c r="AN56" s="133">
        <v>3</v>
      </c>
      <c r="AO56" s="133"/>
      <c r="AP56" s="133"/>
      <c r="AQ56" s="133">
        <f t="shared" si="33"/>
        <v>9</v>
      </c>
      <c r="AR56" s="133">
        <f t="shared" si="34"/>
        <v>0</v>
      </c>
      <c r="AS56" s="133">
        <f t="shared" si="35"/>
        <v>-12</v>
      </c>
      <c r="AT56" s="133">
        <f t="shared" si="36"/>
        <v>-12</v>
      </c>
      <c r="AU56" s="9">
        <f t="shared" si="37"/>
        <v>0</v>
      </c>
      <c r="AW56" s="109" t="s">
        <v>384</v>
      </c>
      <c r="AX56" s="106" t="s">
        <v>88</v>
      </c>
      <c r="AY56" s="147">
        <v>-1.125</v>
      </c>
      <c r="AZ56" s="121">
        <v>6</v>
      </c>
      <c r="BA56" s="158">
        <v>-6.75</v>
      </c>
      <c r="BB56" s="41">
        <v>4</v>
      </c>
      <c r="BC56" s="133">
        <v>5</v>
      </c>
      <c r="BD56" s="9">
        <f t="shared" si="11"/>
        <v>0.8</v>
      </c>
      <c r="BE56" s="133">
        <v>4</v>
      </c>
      <c r="BF56" s="133"/>
      <c r="BG56" s="133"/>
      <c r="BH56" s="133">
        <v>1</v>
      </c>
      <c r="BI56" s="133"/>
      <c r="BJ56" s="133">
        <v>1</v>
      </c>
      <c r="BK56" s="133"/>
      <c r="BL56" s="133">
        <v>3</v>
      </c>
      <c r="BM56" s="133"/>
      <c r="BN56" s="133"/>
      <c r="BO56" s="133">
        <f t="shared" si="38"/>
        <v>9</v>
      </c>
      <c r="BP56" s="25">
        <f t="shared" si="13"/>
        <v>0</v>
      </c>
      <c r="BQ56" s="25">
        <f t="shared" si="14"/>
        <v>-12</v>
      </c>
      <c r="BR56" s="25">
        <f t="shared" si="15"/>
        <v>-12</v>
      </c>
      <c r="BS56" s="228">
        <f t="shared" si="16"/>
        <v>0</v>
      </c>
      <c r="BU56" s="109" t="s">
        <v>384</v>
      </c>
      <c r="BV56" s="106" t="s">
        <v>88</v>
      </c>
      <c r="BW56" s="147">
        <v>-1.125</v>
      </c>
      <c r="BX56" s="121">
        <v>6</v>
      </c>
      <c r="BY56" s="158">
        <v>-6.75</v>
      </c>
      <c r="BZ56" s="41">
        <v>4</v>
      </c>
      <c r="CA56" s="133">
        <v>5</v>
      </c>
      <c r="CB56" s="9">
        <f t="shared" si="17"/>
        <v>0.8</v>
      </c>
      <c r="CC56" s="133">
        <v>4</v>
      </c>
      <c r="CD56" s="133"/>
      <c r="CE56" s="133"/>
      <c r="CF56" s="133">
        <v>1</v>
      </c>
      <c r="CG56" s="133"/>
      <c r="CH56" s="133">
        <v>1</v>
      </c>
      <c r="CI56" s="133"/>
      <c r="CJ56" s="133">
        <v>3</v>
      </c>
      <c r="CK56" s="133"/>
      <c r="CL56" s="133"/>
      <c r="CM56" s="133">
        <f t="shared" si="39"/>
        <v>9</v>
      </c>
      <c r="CN56" s="25">
        <f t="shared" si="19"/>
        <v>0</v>
      </c>
      <c r="CO56" s="25">
        <f t="shared" si="20"/>
        <v>-12</v>
      </c>
      <c r="CP56" s="25">
        <f t="shared" si="21"/>
        <v>-12</v>
      </c>
      <c r="CQ56" s="228">
        <f t="shared" si="22"/>
        <v>0</v>
      </c>
    </row>
    <row r="57" spans="1:95" x14ac:dyDescent="0.25">
      <c r="A57" s="112" t="s">
        <v>87</v>
      </c>
      <c r="B57" s="106" t="s">
        <v>89</v>
      </c>
      <c r="C57" s="147">
        <v>0.5</v>
      </c>
      <c r="D57" s="121">
        <v>2</v>
      </c>
      <c r="E57" s="158">
        <v>1</v>
      </c>
      <c r="F57" s="41">
        <v>3</v>
      </c>
      <c r="G57" s="133">
        <v>8</v>
      </c>
      <c r="H57" s="133">
        <f t="shared" si="3"/>
        <v>0.375</v>
      </c>
      <c r="I57" s="133"/>
      <c r="J57" s="133">
        <v>6</v>
      </c>
      <c r="K57" s="133">
        <v>3</v>
      </c>
      <c r="L57" s="133">
        <v>2</v>
      </c>
      <c r="M57" s="133"/>
      <c r="N57" s="133"/>
      <c r="O57" s="133"/>
      <c r="P57" s="133"/>
      <c r="Q57" s="133"/>
      <c r="R57" s="133"/>
      <c r="S57" s="133">
        <f t="shared" si="28"/>
        <v>11</v>
      </c>
      <c r="T57" s="133">
        <f t="shared" si="29"/>
        <v>3</v>
      </c>
      <c r="U57" s="133">
        <f t="shared" si="30"/>
        <v>-2</v>
      </c>
      <c r="V57" s="133">
        <f t="shared" si="31"/>
        <v>1</v>
      </c>
      <c r="W57" s="133">
        <f t="shared" si="32"/>
        <v>1.5</v>
      </c>
      <c r="X57" s="30"/>
      <c r="Y57" s="112" t="s">
        <v>87</v>
      </c>
      <c r="Z57" s="106" t="s">
        <v>89</v>
      </c>
      <c r="AA57" s="147">
        <v>0.5</v>
      </c>
      <c r="AB57" s="121">
        <v>2</v>
      </c>
      <c r="AC57" s="158">
        <v>1</v>
      </c>
      <c r="AD57" s="41">
        <v>3</v>
      </c>
      <c r="AE57" s="133">
        <v>8</v>
      </c>
      <c r="AF57" s="133">
        <f t="shared" si="8"/>
        <v>0.375</v>
      </c>
      <c r="AG57" s="133"/>
      <c r="AH57" s="133">
        <v>6</v>
      </c>
      <c r="AI57" s="133">
        <v>3</v>
      </c>
      <c r="AJ57" s="133">
        <v>2</v>
      </c>
      <c r="AK57" s="133"/>
      <c r="AL57" s="133"/>
      <c r="AM57" s="133"/>
      <c r="AN57" s="133"/>
      <c r="AO57" s="133"/>
      <c r="AP57" s="133"/>
      <c r="AQ57" s="133">
        <f t="shared" si="33"/>
        <v>11</v>
      </c>
      <c r="AR57" s="133">
        <f t="shared" si="34"/>
        <v>3</v>
      </c>
      <c r="AS57" s="133">
        <f t="shared" si="35"/>
        <v>-2</v>
      </c>
      <c r="AT57" s="133">
        <f t="shared" si="36"/>
        <v>1</v>
      </c>
      <c r="AU57" s="9">
        <f t="shared" si="37"/>
        <v>1.5</v>
      </c>
      <c r="AW57" s="112" t="s">
        <v>87</v>
      </c>
      <c r="AX57" s="106" t="s">
        <v>89</v>
      </c>
      <c r="AY57" s="147">
        <v>0.5</v>
      </c>
      <c r="AZ57" s="121">
        <v>2</v>
      </c>
      <c r="BA57" s="158">
        <v>1</v>
      </c>
      <c r="BB57" s="41">
        <v>3</v>
      </c>
      <c r="BC57" s="133">
        <v>8</v>
      </c>
      <c r="BD57" s="9">
        <f t="shared" si="11"/>
        <v>0.375</v>
      </c>
      <c r="BE57" s="133"/>
      <c r="BF57" s="133">
        <v>6</v>
      </c>
      <c r="BG57" s="133">
        <v>3</v>
      </c>
      <c r="BH57" s="133">
        <v>2</v>
      </c>
      <c r="BI57" s="133"/>
      <c r="BJ57" s="133"/>
      <c r="BK57" s="133"/>
      <c r="BL57" s="133"/>
      <c r="BM57" s="133"/>
      <c r="BN57" s="133"/>
      <c r="BO57" s="133">
        <f t="shared" si="38"/>
        <v>11</v>
      </c>
      <c r="BP57" s="25">
        <f t="shared" si="13"/>
        <v>3</v>
      </c>
      <c r="BQ57" s="25">
        <f t="shared" si="14"/>
        <v>-2</v>
      </c>
      <c r="BR57" s="25">
        <f t="shared" si="15"/>
        <v>1</v>
      </c>
      <c r="BS57" s="228">
        <f t="shared" si="16"/>
        <v>1.5</v>
      </c>
      <c r="BU57" s="112" t="s">
        <v>87</v>
      </c>
      <c r="BV57" s="106" t="s">
        <v>89</v>
      </c>
      <c r="BW57" s="147">
        <v>0.5</v>
      </c>
      <c r="BX57" s="121">
        <v>2</v>
      </c>
      <c r="BY57" s="158">
        <v>1</v>
      </c>
      <c r="BZ57" s="41">
        <v>3</v>
      </c>
      <c r="CA57" s="133">
        <v>8</v>
      </c>
      <c r="CB57" s="9">
        <f t="shared" si="17"/>
        <v>0.375</v>
      </c>
      <c r="CC57" s="133"/>
      <c r="CD57" s="133">
        <v>6</v>
      </c>
      <c r="CE57" s="133">
        <v>3</v>
      </c>
      <c r="CF57" s="133">
        <v>2</v>
      </c>
      <c r="CG57" s="133"/>
      <c r="CH57" s="133"/>
      <c r="CI57" s="133"/>
      <c r="CJ57" s="133"/>
      <c r="CK57" s="133"/>
      <c r="CL57" s="133"/>
      <c r="CM57" s="133">
        <f t="shared" si="39"/>
        <v>11</v>
      </c>
      <c r="CN57" s="25">
        <f t="shared" si="19"/>
        <v>3</v>
      </c>
      <c r="CO57" s="25">
        <f t="shared" si="20"/>
        <v>-2</v>
      </c>
      <c r="CP57" s="25">
        <f t="shared" si="21"/>
        <v>1</v>
      </c>
      <c r="CQ57" s="228">
        <f t="shared" si="22"/>
        <v>1.5</v>
      </c>
    </row>
    <row r="58" spans="1:95" x14ac:dyDescent="0.25">
      <c r="A58" s="110" t="s">
        <v>90</v>
      </c>
      <c r="B58" s="106" t="s">
        <v>91</v>
      </c>
      <c r="C58" s="147">
        <v>1.0952380952380967</v>
      </c>
      <c r="D58" s="121">
        <v>2</v>
      </c>
      <c r="E58" s="158">
        <v>2.1904761904761934</v>
      </c>
      <c r="F58" s="41">
        <v>12</v>
      </c>
      <c r="G58" s="133">
        <v>21</v>
      </c>
      <c r="H58" s="133">
        <f t="shared" si="3"/>
        <v>0.5714285714285714</v>
      </c>
      <c r="I58" s="133">
        <v>3</v>
      </c>
      <c r="J58" s="133">
        <v>12</v>
      </c>
      <c r="K58" s="133">
        <v>5</v>
      </c>
      <c r="L58" s="133">
        <v>9</v>
      </c>
      <c r="M58" s="133"/>
      <c r="N58" s="133"/>
      <c r="O58" s="133">
        <v>4</v>
      </c>
      <c r="P58" s="133"/>
      <c r="Q58" s="133"/>
      <c r="R58" s="133"/>
      <c r="S58" s="133">
        <f t="shared" si="28"/>
        <v>33</v>
      </c>
      <c r="T58" s="133">
        <f t="shared" si="29"/>
        <v>17</v>
      </c>
      <c r="U58" s="133">
        <f t="shared" si="30"/>
        <v>-9</v>
      </c>
      <c r="V58" s="133">
        <f t="shared" si="31"/>
        <v>8</v>
      </c>
      <c r="W58" s="133">
        <f t="shared" si="32"/>
        <v>1.8888888888888888</v>
      </c>
      <c r="X58" s="30"/>
      <c r="Y58" s="110" t="s">
        <v>90</v>
      </c>
      <c r="Z58" s="106" t="s">
        <v>91</v>
      </c>
      <c r="AA58" s="147">
        <v>0.59999999999999964</v>
      </c>
      <c r="AB58" s="121">
        <v>5</v>
      </c>
      <c r="AC58" s="158">
        <v>2.9999999999999982</v>
      </c>
      <c r="AD58" s="41">
        <v>12</v>
      </c>
      <c r="AE58" s="133">
        <v>21</v>
      </c>
      <c r="AF58" s="133">
        <f t="shared" si="8"/>
        <v>0.5714285714285714</v>
      </c>
      <c r="AG58" s="133">
        <v>3</v>
      </c>
      <c r="AH58" s="133">
        <v>12</v>
      </c>
      <c r="AI58" s="133">
        <v>5</v>
      </c>
      <c r="AJ58" s="133">
        <v>9</v>
      </c>
      <c r="AK58" s="133"/>
      <c r="AL58" s="133"/>
      <c r="AM58" s="133">
        <v>4</v>
      </c>
      <c r="AN58" s="133"/>
      <c r="AO58" s="133"/>
      <c r="AP58" s="133"/>
      <c r="AQ58" s="133">
        <f t="shared" si="33"/>
        <v>33</v>
      </c>
      <c r="AR58" s="133">
        <f t="shared" si="34"/>
        <v>17</v>
      </c>
      <c r="AS58" s="133">
        <f t="shared" si="35"/>
        <v>-9</v>
      </c>
      <c r="AT58" s="133">
        <f t="shared" si="36"/>
        <v>8</v>
      </c>
      <c r="AU58" s="9">
        <f t="shared" si="37"/>
        <v>1.8888888888888888</v>
      </c>
      <c r="AW58" s="110" t="s">
        <v>90</v>
      </c>
      <c r="AX58" s="106" t="s">
        <v>91</v>
      </c>
      <c r="AY58" s="147">
        <v>0.59999999999999964</v>
      </c>
      <c r="AZ58" s="121">
        <v>5</v>
      </c>
      <c r="BA58" s="158">
        <v>2.9999999999999982</v>
      </c>
      <c r="BB58" s="41">
        <v>12</v>
      </c>
      <c r="BC58" s="133">
        <v>21</v>
      </c>
      <c r="BD58" s="9">
        <f t="shared" si="11"/>
        <v>0.5714285714285714</v>
      </c>
      <c r="BE58" s="133">
        <v>3</v>
      </c>
      <c r="BF58" s="133">
        <v>12</v>
      </c>
      <c r="BG58" s="133">
        <v>5</v>
      </c>
      <c r="BH58" s="133">
        <v>9</v>
      </c>
      <c r="BI58" s="133"/>
      <c r="BJ58" s="133"/>
      <c r="BK58" s="133">
        <v>4</v>
      </c>
      <c r="BL58" s="133"/>
      <c r="BM58" s="133"/>
      <c r="BN58" s="133"/>
      <c r="BO58" s="133">
        <f t="shared" si="38"/>
        <v>33</v>
      </c>
      <c r="BP58" s="25">
        <f t="shared" si="13"/>
        <v>17</v>
      </c>
      <c r="BQ58" s="25">
        <f t="shared" si="14"/>
        <v>-9</v>
      </c>
      <c r="BR58" s="25">
        <f t="shared" si="15"/>
        <v>8</v>
      </c>
      <c r="BS58" s="228">
        <f t="shared" si="16"/>
        <v>1.8888888888888888</v>
      </c>
      <c r="BU58" s="110" t="s">
        <v>90</v>
      </c>
      <c r="BV58" s="106" t="s">
        <v>91</v>
      </c>
      <c r="BW58" s="52">
        <v>-1.9582999999999995</v>
      </c>
      <c r="BX58" s="53">
        <v>5</v>
      </c>
      <c r="BY58" s="284">
        <v>-9.7914999999999974</v>
      </c>
      <c r="BZ58" s="61">
        <v>12</v>
      </c>
      <c r="CA58" s="134">
        <v>22</v>
      </c>
      <c r="CB58" s="28">
        <f t="shared" si="17"/>
        <v>0.54545454545454541</v>
      </c>
      <c r="CC58" s="134">
        <v>3</v>
      </c>
      <c r="CD58" s="134">
        <v>13</v>
      </c>
      <c r="CE58" s="134">
        <v>5</v>
      </c>
      <c r="CF58" s="134">
        <v>9</v>
      </c>
      <c r="CG58" s="134"/>
      <c r="CH58" s="134"/>
      <c r="CI58" s="134">
        <v>4</v>
      </c>
      <c r="CJ58" s="134"/>
      <c r="CK58" s="134"/>
      <c r="CL58" s="134"/>
      <c r="CM58" s="134">
        <f t="shared" si="39"/>
        <v>34</v>
      </c>
      <c r="CN58" s="65">
        <f t="shared" si="19"/>
        <v>17</v>
      </c>
      <c r="CO58" s="65">
        <f t="shared" si="20"/>
        <v>-9</v>
      </c>
      <c r="CP58" s="65">
        <f t="shared" si="21"/>
        <v>8</v>
      </c>
      <c r="CQ58" s="275">
        <f t="shared" si="22"/>
        <v>1.8888888888888888</v>
      </c>
    </row>
    <row r="59" spans="1:95" x14ac:dyDescent="0.25">
      <c r="A59" s="110" t="s">
        <v>90</v>
      </c>
      <c r="B59" s="106" t="s">
        <v>92</v>
      </c>
      <c r="C59" s="147">
        <v>0.59999999999999964</v>
      </c>
      <c r="D59" s="121">
        <v>5</v>
      </c>
      <c r="E59" s="158">
        <v>2.9999999999999982</v>
      </c>
      <c r="F59" s="41">
        <v>7</v>
      </c>
      <c r="G59" s="133">
        <v>12</v>
      </c>
      <c r="H59" s="133">
        <f t="shared" si="3"/>
        <v>0.58333333333333337</v>
      </c>
      <c r="I59" s="133"/>
      <c r="J59" s="133">
        <v>6</v>
      </c>
      <c r="K59" s="133">
        <v>3</v>
      </c>
      <c r="L59" s="133">
        <v>5</v>
      </c>
      <c r="M59" s="133">
        <v>4</v>
      </c>
      <c r="N59" s="133">
        <v>1</v>
      </c>
      <c r="O59" s="133"/>
      <c r="P59" s="133"/>
      <c r="Q59" s="133"/>
      <c r="R59" s="133"/>
      <c r="S59" s="133">
        <f t="shared" si="28"/>
        <v>19</v>
      </c>
      <c r="T59" s="133">
        <f t="shared" si="29"/>
        <v>11</v>
      </c>
      <c r="U59" s="133">
        <f t="shared" si="30"/>
        <v>-7</v>
      </c>
      <c r="V59" s="133">
        <f t="shared" si="31"/>
        <v>4</v>
      </c>
      <c r="W59" s="133">
        <f t="shared" si="32"/>
        <v>1.5714285714285714</v>
      </c>
      <c r="X59" s="30"/>
      <c r="Y59" s="110" t="s">
        <v>90</v>
      </c>
      <c r="Z59" s="106" t="s">
        <v>92</v>
      </c>
      <c r="AA59" s="147">
        <v>1.0952380952380967</v>
      </c>
      <c r="AB59" s="121">
        <v>2</v>
      </c>
      <c r="AC59" s="158">
        <v>2.1904761904761934</v>
      </c>
      <c r="AD59" s="41">
        <v>7</v>
      </c>
      <c r="AE59" s="133">
        <v>12</v>
      </c>
      <c r="AF59" s="133">
        <f t="shared" si="8"/>
        <v>0.58333333333333337</v>
      </c>
      <c r="AG59" s="133"/>
      <c r="AH59" s="133">
        <v>6</v>
      </c>
      <c r="AI59" s="133">
        <v>3</v>
      </c>
      <c r="AJ59" s="133">
        <v>5</v>
      </c>
      <c r="AK59" s="133">
        <v>4</v>
      </c>
      <c r="AL59" s="133">
        <v>1</v>
      </c>
      <c r="AM59" s="133"/>
      <c r="AN59" s="133"/>
      <c r="AO59" s="133"/>
      <c r="AP59" s="133"/>
      <c r="AQ59" s="133">
        <f t="shared" si="33"/>
        <v>19</v>
      </c>
      <c r="AR59" s="133">
        <f t="shared" si="34"/>
        <v>11</v>
      </c>
      <c r="AS59" s="133">
        <f t="shared" si="35"/>
        <v>-7</v>
      </c>
      <c r="AT59" s="133">
        <f t="shared" si="36"/>
        <v>4</v>
      </c>
      <c r="AU59" s="9">
        <f t="shared" si="37"/>
        <v>1.5714285714285714</v>
      </c>
      <c r="AW59" s="110" t="s">
        <v>90</v>
      </c>
      <c r="AX59" s="106" t="s">
        <v>92</v>
      </c>
      <c r="AY59" s="147">
        <v>1.0952380952380967</v>
      </c>
      <c r="AZ59" s="121">
        <v>2</v>
      </c>
      <c r="BA59" s="158">
        <v>2.1904761904761934</v>
      </c>
      <c r="BB59" s="41">
        <v>7</v>
      </c>
      <c r="BC59" s="133">
        <v>12</v>
      </c>
      <c r="BD59" s="9">
        <f t="shared" si="11"/>
        <v>0.58333333333333337</v>
      </c>
      <c r="BE59" s="133"/>
      <c r="BF59" s="133">
        <v>6</v>
      </c>
      <c r="BG59" s="133">
        <v>3</v>
      </c>
      <c r="BH59" s="133">
        <v>5</v>
      </c>
      <c r="BI59" s="133">
        <v>4</v>
      </c>
      <c r="BJ59" s="133">
        <v>1</v>
      </c>
      <c r="BK59" s="133"/>
      <c r="BL59" s="133"/>
      <c r="BM59" s="133"/>
      <c r="BN59" s="133"/>
      <c r="BO59" s="133">
        <f t="shared" si="38"/>
        <v>19</v>
      </c>
      <c r="BP59" s="25">
        <f t="shared" si="13"/>
        <v>11</v>
      </c>
      <c r="BQ59" s="25">
        <f t="shared" si="14"/>
        <v>-7</v>
      </c>
      <c r="BR59" s="25">
        <f t="shared" si="15"/>
        <v>4</v>
      </c>
      <c r="BS59" s="228">
        <f t="shared" si="16"/>
        <v>1.5714285714285714</v>
      </c>
      <c r="BU59" s="110" t="s">
        <v>90</v>
      </c>
      <c r="BV59" s="106" t="s">
        <v>92</v>
      </c>
      <c r="BW59" s="147">
        <v>1.0952380952380967</v>
      </c>
      <c r="BX59" s="121">
        <v>2</v>
      </c>
      <c r="BY59" s="158">
        <v>2.1904761904761934</v>
      </c>
      <c r="BZ59" s="41">
        <v>7</v>
      </c>
      <c r="CA59" s="133">
        <v>12</v>
      </c>
      <c r="CB59" s="9">
        <f t="shared" si="17"/>
        <v>0.58333333333333337</v>
      </c>
      <c r="CC59" s="133"/>
      <c r="CD59" s="133">
        <v>6</v>
      </c>
      <c r="CE59" s="133">
        <v>3</v>
      </c>
      <c r="CF59" s="133">
        <v>5</v>
      </c>
      <c r="CG59" s="133">
        <v>4</v>
      </c>
      <c r="CH59" s="133">
        <v>1</v>
      </c>
      <c r="CI59" s="133"/>
      <c r="CJ59" s="133"/>
      <c r="CK59" s="133"/>
      <c r="CL59" s="133"/>
      <c r="CM59" s="133">
        <f t="shared" si="39"/>
        <v>19</v>
      </c>
      <c r="CN59" s="25">
        <f t="shared" si="19"/>
        <v>11</v>
      </c>
      <c r="CO59" s="25">
        <f t="shared" si="20"/>
        <v>-7</v>
      </c>
      <c r="CP59" s="25">
        <f t="shared" si="21"/>
        <v>4</v>
      </c>
      <c r="CQ59" s="228">
        <f t="shared" si="22"/>
        <v>1.5714285714285714</v>
      </c>
    </row>
    <row r="60" spans="1:95" x14ac:dyDescent="0.25">
      <c r="A60" s="110" t="s">
        <v>93</v>
      </c>
      <c r="B60" s="111" t="s">
        <v>94</v>
      </c>
      <c r="C60" s="54">
        <v>-0.14290000000000003</v>
      </c>
      <c r="D60" s="53">
        <v>5</v>
      </c>
      <c r="E60" s="159">
        <v>-0.71450000000000014</v>
      </c>
      <c r="F60" s="61">
        <v>4</v>
      </c>
      <c r="G60" s="134">
        <v>3</v>
      </c>
      <c r="H60" s="134">
        <f t="shared" si="3"/>
        <v>1.3333333333333333</v>
      </c>
      <c r="I60" s="134">
        <v>2</v>
      </c>
      <c r="J60" s="134"/>
      <c r="K60" s="134">
        <v>2</v>
      </c>
      <c r="L60" s="134">
        <v>3</v>
      </c>
      <c r="M60" s="134"/>
      <c r="N60" s="134"/>
      <c r="O60" s="134"/>
      <c r="P60" s="134"/>
      <c r="Q60" s="134"/>
      <c r="R60" s="134"/>
      <c r="S60" s="134">
        <f t="shared" si="28"/>
        <v>7</v>
      </c>
      <c r="T60" s="134">
        <f t="shared" si="29"/>
        <v>2</v>
      </c>
      <c r="U60" s="134">
        <f t="shared" si="30"/>
        <v>-3</v>
      </c>
      <c r="V60" s="134">
        <f t="shared" si="31"/>
        <v>-1</v>
      </c>
      <c r="W60" s="134">
        <f t="shared" si="32"/>
        <v>0.66666666666666663</v>
      </c>
      <c r="X60" s="30"/>
      <c r="Y60" s="110" t="s">
        <v>93</v>
      </c>
      <c r="Z60" s="111" t="s">
        <v>94</v>
      </c>
      <c r="AA60" s="27">
        <v>-0.14290000000000003</v>
      </c>
      <c r="AB60" s="121">
        <v>5</v>
      </c>
      <c r="AC60" s="158">
        <v>-0.71450000000000014</v>
      </c>
      <c r="AD60" s="41">
        <v>4</v>
      </c>
      <c r="AE60" s="133">
        <v>3</v>
      </c>
      <c r="AF60" s="133">
        <f t="shared" si="8"/>
        <v>1.3333333333333333</v>
      </c>
      <c r="AG60" s="133">
        <v>2</v>
      </c>
      <c r="AH60" s="133"/>
      <c r="AI60" s="133">
        <v>2</v>
      </c>
      <c r="AJ60" s="133">
        <v>3</v>
      </c>
      <c r="AK60" s="133"/>
      <c r="AL60" s="133"/>
      <c r="AM60" s="133"/>
      <c r="AN60" s="133"/>
      <c r="AO60" s="133"/>
      <c r="AP60" s="133"/>
      <c r="AQ60" s="133">
        <f t="shared" si="33"/>
        <v>7</v>
      </c>
      <c r="AR60" s="133">
        <f t="shared" si="34"/>
        <v>2</v>
      </c>
      <c r="AS60" s="133">
        <f t="shared" si="35"/>
        <v>-3</v>
      </c>
      <c r="AT60" s="133">
        <f t="shared" si="36"/>
        <v>-1</v>
      </c>
      <c r="AU60" s="9">
        <f t="shared" si="37"/>
        <v>0.66666666666666663</v>
      </c>
      <c r="AW60" s="110" t="s">
        <v>93</v>
      </c>
      <c r="AX60" s="111" t="s">
        <v>94</v>
      </c>
      <c r="AY60" s="27">
        <v>-0.14290000000000003</v>
      </c>
      <c r="AZ60" s="121">
        <v>5</v>
      </c>
      <c r="BA60" s="158">
        <v>-0.71450000000000014</v>
      </c>
      <c r="BB60" s="41">
        <v>4</v>
      </c>
      <c r="BC60" s="133">
        <v>3</v>
      </c>
      <c r="BD60" s="9">
        <f t="shared" si="11"/>
        <v>1.3333333333333333</v>
      </c>
      <c r="BE60" s="133">
        <v>2</v>
      </c>
      <c r="BF60" s="133"/>
      <c r="BG60" s="133">
        <v>2</v>
      </c>
      <c r="BH60" s="133">
        <v>3</v>
      </c>
      <c r="BI60" s="133"/>
      <c r="BJ60" s="133"/>
      <c r="BK60" s="133"/>
      <c r="BL60" s="133"/>
      <c r="BM60" s="133"/>
      <c r="BN60" s="133"/>
      <c r="BO60" s="133">
        <f t="shared" si="38"/>
        <v>7</v>
      </c>
      <c r="BP60" s="25">
        <f t="shared" si="13"/>
        <v>2</v>
      </c>
      <c r="BQ60" s="25">
        <f t="shared" si="14"/>
        <v>-3</v>
      </c>
      <c r="BR60" s="25">
        <f t="shared" si="15"/>
        <v>-1</v>
      </c>
      <c r="BS60" s="228">
        <f t="shared" si="16"/>
        <v>0.66666666666666663</v>
      </c>
      <c r="BU60" s="110" t="s">
        <v>93</v>
      </c>
      <c r="BV60" s="111" t="s">
        <v>94</v>
      </c>
      <c r="BW60" s="180">
        <v>-0.14290000000000003</v>
      </c>
      <c r="BX60" s="121">
        <v>5</v>
      </c>
      <c r="BY60" s="158">
        <v>-0.71450000000000014</v>
      </c>
      <c r="BZ60" s="41">
        <v>4</v>
      </c>
      <c r="CA60" s="133">
        <v>3</v>
      </c>
      <c r="CB60" s="9">
        <f t="shared" si="17"/>
        <v>1.3333333333333333</v>
      </c>
      <c r="CC60" s="133">
        <v>2</v>
      </c>
      <c r="CD60" s="133"/>
      <c r="CE60" s="133">
        <v>2</v>
      </c>
      <c r="CF60" s="133">
        <v>3</v>
      </c>
      <c r="CG60" s="133"/>
      <c r="CH60" s="133"/>
      <c r="CI60" s="133"/>
      <c r="CJ60" s="133"/>
      <c r="CK60" s="133"/>
      <c r="CL60" s="133"/>
      <c r="CM60" s="133">
        <f t="shared" si="39"/>
        <v>7</v>
      </c>
      <c r="CN60" s="25">
        <f t="shared" si="19"/>
        <v>2</v>
      </c>
      <c r="CO60" s="25">
        <f t="shared" si="20"/>
        <v>-3</v>
      </c>
      <c r="CP60" s="25">
        <f t="shared" si="21"/>
        <v>-1</v>
      </c>
      <c r="CQ60" s="228">
        <f t="shared" si="22"/>
        <v>0.66666666666666663</v>
      </c>
    </row>
    <row r="61" spans="1:95" x14ac:dyDescent="0.25">
      <c r="A61" s="116" t="s">
        <v>95</v>
      </c>
      <c r="B61" s="111" t="s">
        <v>96</v>
      </c>
      <c r="C61" s="27">
        <v>0.28571428571428559</v>
      </c>
      <c r="D61" s="121">
        <v>4</v>
      </c>
      <c r="E61" s="158">
        <v>1.1428571428571423</v>
      </c>
      <c r="F61" s="41">
        <v>4</v>
      </c>
      <c r="G61" s="133">
        <v>3</v>
      </c>
      <c r="H61" s="133">
        <f t="shared" si="3"/>
        <v>1.3333333333333333</v>
      </c>
      <c r="I61" s="133">
        <v>1</v>
      </c>
      <c r="J61" s="133">
        <v>2</v>
      </c>
      <c r="K61" s="133">
        <v>3</v>
      </c>
      <c r="L61" s="133">
        <v>1</v>
      </c>
      <c r="M61" s="133"/>
      <c r="N61" s="133"/>
      <c r="O61" s="133"/>
      <c r="P61" s="133"/>
      <c r="Q61" s="133"/>
      <c r="R61" s="133"/>
      <c r="S61" s="133">
        <f t="shared" si="28"/>
        <v>7</v>
      </c>
      <c r="T61" s="133">
        <f t="shared" si="29"/>
        <v>3</v>
      </c>
      <c r="U61" s="133">
        <f t="shared" si="30"/>
        <v>-1</v>
      </c>
      <c r="V61" s="133">
        <f t="shared" si="31"/>
        <v>2</v>
      </c>
      <c r="W61" s="133">
        <f t="shared" si="32"/>
        <v>3</v>
      </c>
      <c r="X61" s="30"/>
      <c r="Y61" s="116" t="s">
        <v>95</v>
      </c>
      <c r="Z61" s="111" t="s">
        <v>96</v>
      </c>
      <c r="AA61" s="27">
        <v>0.28571428571428559</v>
      </c>
      <c r="AB61" s="121">
        <v>4</v>
      </c>
      <c r="AC61" s="158">
        <v>1.1428571428571423</v>
      </c>
      <c r="AD61" s="41">
        <v>4</v>
      </c>
      <c r="AE61" s="133">
        <v>3</v>
      </c>
      <c r="AF61" s="133">
        <f t="shared" si="8"/>
        <v>1.3333333333333333</v>
      </c>
      <c r="AG61" s="133">
        <v>1</v>
      </c>
      <c r="AH61" s="133">
        <v>2</v>
      </c>
      <c r="AI61" s="133">
        <v>3</v>
      </c>
      <c r="AJ61" s="133">
        <v>1</v>
      </c>
      <c r="AK61" s="133"/>
      <c r="AL61" s="133"/>
      <c r="AM61" s="133"/>
      <c r="AN61" s="133"/>
      <c r="AO61" s="133"/>
      <c r="AP61" s="133"/>
      <c r="AQ61" s="133">
        <f t="shared" si="33"/>
        <v>7</v>
      </c>
      <c r="AR61" s="133">
        <f t="shared" si="34"/>
        <v>3</v>
      </c>
      <c r="AS61" s="133">
        <f t="shared" si="35"/>
        <v>-1</v>
      </c>
      <c r="AT61" s="133">
        <f t="shared" si="36"/>
        <v>2</v>
      </c>
      <c r="AU61" s="9">
        <f t="shared" si="37"/>
        <v>3</v>
      </c>
      <c r="AW61" s="116" t="s">
        <v>95</v>
      </c>
      <c r="AX61" s="111" t="s">
        <v>96</v>
      </c>
      <c r="AY61" s="27">
        <v>0.28571428571428559</v>
      </c>
      <c r="AZ61" s="121">
        <v>4</v>
      </c>
      <c r="BA61" s="158">
        <v>1.1428571428571423</v>
      </c>
      <c r="BB61" s="41">
        <v>4</v>
      </c>
      <c r="BC61" s="133">
        <v>3</v>
      </c>
      <c r="BD61" s="9">
        <f t="shared" si="11"/>
        <v>1.3333333333333333</v>
      </c>
      <c r="BE61" s="133">
        <v>1</v>
      </c>
      <c r="BF61" s="133">
        <v>2</v>
      </c>
      <c r="BG61" s="133">
        <v>3</v>
      </c>
      <c r="BH61" s="133">
        <v>1</v>
      </c>
      <c r="BI61" s="133"/>
      <c r="BJ61" s="133"/>
      <c r="BK61" s="133"/>
      <c r="BL61" s="133"/>
      <c r="BM61" s="133"/>
      <c r="BN61" s="133"/>
      <c r="BO61" s="133">
        <f t="shared" si="38"/>
        <v>7</v>
      </c>
      <c r="BP61" s="25">
        <f t="shared" si="13"/>
        <v>3</v>
      </c>
      <c r="BQ61" s="25">
        <f t="shared" si="14"/>
        <v>-1</v>
      </c>
      <c r="BR61" s="25">
        <f t="shared" si="15"/>
        <v>2</v>
      </c>
      <c r="BS61" s="228">
        <f t="shared" si="16"/>
        <v>3</v>
      </c>
      <c r="BU61" s="116" t="s">
        <v>95</v>
      </c>
      <c r="BV61" s="111" t="s">
        <v>96</v>
      </c>
      <c r="BW61" s="27">
        <v>0.28571428571428559</v>
      </c>
      <c r="BX61" s="121">
        <v>4</v>
      </c>
      <c r="BY61" s="158">
        <v>1.1428571428571423</v>
      </c>
      <c r="BZ61" s="41">
        <v>4</v>
      </c>
      <c r="CA61" s="133">
        <v>3</v>
      </c>
      <c r="CB61" s="9">
        <f t="shared" si="17"/>
        <v>1.3333333333333333</v>
      </c>
      <c r="CC61" s="133">
        <v>1</v>
      </c>
      <c r="CD61" s="133">
        <v>2</v>
      </c>
      <c r="CE61" s="133">
        <v>3</v>
      </c>
      <c r="CF61" s="133">
        <v>1</v>
      </c>
      <c r="CG61" s="133"/>
      <c r="CH61" s="133"/>
      <c r="CI61" s="133"/>
      <c r="CJ61" s="133"/>
      <c r="CK61" s="133"/>
      <c r="CL61" s="133"/>
      <c r="CM61" s="133">
        <f t="shared" si="39"/>
        <v>7</v>
      </c>
      <c r="CN61" s="25">
        <f t="shared" si="19"/>
        <v>3</v>
      </c>
      <c r="CO61" s="25">
        <f t="shared" si="20"/>
        <v>-1</v>
      </c>
      <c r="CP61" s="25">
        <f t="shared" si="21"/>
        <v>2</v>
      </c>
      <c r="CQ61" s="228">
        <f t="shared" si="22"/>
        <v>3</v>
      </c>
    </row>
    <row r="62" spans="1:95" x14ac:dyDescent="0.25">
      <c r="A62" s="113" t="s">
        <v>95</v>
      </c>
      <c r="B62" s="106" t="s">
        <v>97</v>
      </c>
      <c r="C62" s="147">
        <v>0.33333333333333304</v>
      </c>
      <c r="D62" s="121">
        <v>4</v>
      </c>
      <c r="E62" s="158">
        <v>1.3333333333333321</v>
      </c>
      <c r="F62" s="41">
        <v>6</v>
      </c>
      <c r="G62" s="133">
        <v>9</v>
      </c>
      <c r="H62" s="133">
        <f t="shared" si="3"/>
        <v>0.66666666666666663</v>
      </c>
      <c r="I62" s="133">
        <v>2</v>
      </c>
      <c r="J62" s="133">
        <v>5</v>
      </c>
      <c r="K62" s="133">
        <v>3</v>
      </c>
      <c r="L62" s="133"/>
      <c r="M62" s="133">
        <v>1</v>
      </c>
      <c r="N62" s="133"/>
      <c r="O62" s="133"/>
      <c r="P62" s="133"/>
      <c r="Q62" s="133"/>
      <c r="R62" s="133"/>
      <c r="S62" s="133">
        <f t="shared" si="28"/>
        <v>11</v>
      </c>
      <c r="T62" s="133">
        <f t="shared" si="29"/>
        <v>5</v>
      </c>
      <c r="U62" s="133">
        <f t="shared" si="30"/>
        <v>0</v>
      </c>
      <c r="V62" s="133">
        <f t="shared" si="31"/>
        <v>5</v>
      </c>
      <c r="W62" s="133" t="e">
        <f t="shared" si="32"/>
        <v>#DIV/0!</v>
      </c>
      <c r="X62" s="30"/>
      <c r="Y62" s="110" t="s">
        <v>95</v>
      </c>
      <c r="Z62" s="106" t="s">
        <v>97</v>
      </c>
      <c r="AA62" s="52">
        <v>0.98611111111111072</v>
      </c>
      <c r="AB62" s="53">
        <v>4</v>
      </c>
      <c r="AC62" s="218">
        <v>3.9444444444444429</v>
      </c>
      <c r="AD62" s="61">
        <v>13</v>
      </c>
      <c r="AE62" s="134">
        <v>13</v>
      </c>
      <c r="AF62" s="134">
        <f t="shared" si="8"/>
        <v>1</v>
      </c>
      <c r="AG62" s="134">
        <v>4</v>
      </c>
      <c r="AH62" s="134">
        <v>9</v>
      </c>
      <c r="AI62" s="134">
        <v>5</v>
      </c>
      <c r="AJ62" s="134">
        <v>3</v>
      </c>
      <c r="AK62" s="134">
        <v>4</v>
      </c>
      <c r="AL62" s="134">
        <v>1</v>
      </c>
      <c r="AM62" s="134"/>
      <c r="AN62" s="134"/>
      <c r="AO62" s="134"/>
      <c r="AP62" s="134"/>
      <c r="AQ62" s="134">
        <f t="shared" si="33"/>
        <v>26</v>
      </c>
      <c r="AR62" s="134">
        <f t="shared" si="34"/>
        <v>13</v>
      </c>
      <c r="AS62" s="134">
        <f t="shared" si="35"/>
        <v>-5</v>
      </c>
      <c r="AT62" s="134">
        <f t="shared" si="36"/>
        <v>8</v>
      </c>
      <c r="AU62" s="28">
        <f t="shared" si="37"/>
        <v>2.6</v>
      </c>
      <c r="AW62" s="110" t="s">
        <v>95</v>
      </c>
      <c r="AX62" s="106" t="s">
        <v>97</v>
      </c>
      <c r="AY62" s="52">
        <v>0.88889999999999958</v>
      </c>
      <c r="AZ62" s="53">
        <v>4</v>
      </c>
      <c r="BA62" s="218">
        <v>3.5555999999999983</v>
      </c>
      <c r="BB62" s="61">
        <v>14</v>
      </c>
      <c r="BC62" s="134">
        <v>18</v>
      </c>
      <c r="BD62" s="28">
        <f t="shared" si="11"/>
        <v>0.77777777777777779</v>
      </c>
      <c r="BE62" s="134">
        <v>4</v>
      </c>
      <c r="BF62" s="134">
        <v>13</v>
      </c>
      <c r="BG62" s="134">
        <v>5</v>
      </c>
      <c r="BH62" s="134">
        <v>4</v>
      </c>
      <c r="BI62" s="134">
        <v>5</v>
      </c>
      <c r="BJ62" s="134">
        <v>1</v>
      </c>
      <c r="BK62" s="134"/>
      <c r="BL62" s="134"/>
      <c r="BM62" s="134"/>
      <c r="BN62" s="134"/>
      <c r="BO62" s="134">
        <f t="shared" si="38"/>
        <v>32</v>
      </c>
      <c r="BP62" s="65">
        <f t="shared" si="13"/>
        <v>15</v>
      </c>
      <c r="BQ62" s="65">
        <f t="shared" si="14"/>
        <v>-6</v>
      </c>
      <c r="BR62" s="65">
        <f t="shared" si="15"/>
        <v>9</v>
      </c>
      <c r="BS62" s="275">
        <f t="shared" si="16"/>
        <v>2.5</v>
      </c>
      <c r="BU62" s="110" t="s">
        <v>95</v>
      </c>
      <c r="BV62" s="106" t="s">
        <v>97</v>
      </c>
      <c r="BW62" s="147">
        <v>0.88889999999999958</v>
      </c>
      <c r="BX62" s="121">
        <v>4</v>
      </c>
      <c r="BY62" s="26">
        <v>3.5555999999999983</v>
      </c>
      <c r="BZ62" s="41">
        <v>14</v>
      </c>
      <c r="CA62" s="133">
        <v>18</v>
      </c>
      <c r="CB62" s="9">
        <f t="shared" si="17"/>
        <v>0.77777777777777779</v>
      </c>
      <c r="CC62" s="133">
        <v>4</v>
      </c>
      <c r="CD62" s="133">
        <v>13</v>
      </c>
      <c r="CE62" s="133">
        <v>5</v>
      </c>
      <c r="CF62" s="133">
        <v>4</v>
      </c>
      <c r="CG62" s="133">
        <v>5</v>
      </c>
      <c r="CH62" s="133">
        <v>1</v>
      </c>
      <c r="CI62" s="133"/>
      <c r="CJ62" s="133"/>
      <c r="CK62" s="133"/>
      <c r="CL62" s="133"/>
      <c r="CM62" s="133">
        <f t="shared" si="39"/>
        <v>32</v>
      </c>
      <c r="CN62" s="25">
        <f t="shared" si="19"/>
        <v>15</v>
      </c>
      <c r="CO62" s="25">
        <f t="shared" si="20"/>
        <v>-6</v>
      </c>
      <c r="CP62" s="25">
        <f t="shared" si="21"/>
        <v>9</v>
      </c>
      <c r="CQ62" s="228">
        <f t="shared" si="22"/>
        <v>2.5</v>
      </c>
    </row>
    <row r="63" spans="1:95" x14ac:dyDescent="0.25">
      <c r="A63" s="114" t="s">
        <v>98</v>
      </c>
      <c r="B63" s="106" t="s">
        <v>99</v>
      </c>
      <c r="C63" s="27">
        <v>1.75</v>
      </c>
      <c r="D63" s="121">
        <v>1</v>
      </c>
      <c r="E63" s="158">
        <v>1.75</v>
      </c>
      <c r="F63" s="72">
        <v>7</v>
      </c>
      <c r="G63" s="55">
        <v>5</v>
      </c>
      <c r="H63" s="133">
        <f t="shared" si="3"/>
        <v>1.4</v>
      </c>
      <c r="I63" s="133"/>
      <c r="J63" s="133">
        <v>5</v>
      </c>
      <c r="K63" s="133">
        <v>4</v>
      </c>
      <c r="L63" s="133"/>
      <c r="M63" s="133">
        <v>2</v>
      </c>
      <c r="N63" s="133"/>
      <c r="O63" s="133">
        <v>1</v>
      </c>
      <c r="P63" s="133"/>
      <c r="Q63" s="133"/>
      <c r="R63" s="133"/>
      <c r="S63" s="133">
        <f t="shared" si="28"/>
        <v>12</v>
      </c>
      <c r="T63" s="133">
        <f t="shared" si="29"/>
        <v>11</v>
      </c>
      <c r="U63" s="133">
        <f t="shared" si="30"/>
        <v>0</v>
      </c>
      <c r="V63" s="133">
        <f t="shared" si="31"/>
        <v>11</v>
      </c>
      <c r="W63" s="133" t="e">
        <f t="shared" si="32"/>
        <v>#DIV/0!</v>
      </c>
      <c r="X63" s="30"/>
      <c r="Y63" s="114" t="s">
        <v>98</v>
      </c>
      <c r="Z63" s="106" t="s">
        <v>99</v>
      </c>
      <c r="AA63" s="54">
        <v>0.75</v>
      </c>
      <c r="AB63" s="53">
        <v>1</v>
      </c>
      <c r="AC63" s="218">
        <v>0.75</v>
      </c>
      <c r="AD63" s="74">
        <v>8</v>
      </c>
      <c r="AE63" s="48">
        <v>8</v>
      </c>
      <c r="AF63" s="134">
        <f t="shared" si="8"/>
        <v>1</v>
      </c>
      <c r="AG63" s="134"/>
      <c r="AH63" s="134">
        <v>6</v>
      </c>
      <c r="AI63" s="134">
        <v>5</v>
      </c>
      <c r="AJ63" s="134">
        <v>2</v>
      </c>
      <c r="AK63" s="134">
        <v>2</v>
      </c>
      <c r="AL63" s="134"/>
      <c r="AM63" s="134">
        <v>1</v>
      </c>
      <c r="AN63" s="134"/>
      <c r="AO63" s="134"/>
      <c r="AP63" s="134"/>
      <c r="AQ63" s="134">
        <f t="shared" si="33"/>
        <v>16</v>
      </c>
      <c r="AR63" s="134">
        <f t="shared" si="34"/>
        <v>12</v>
      </c>
      <c r="AS63" s="134">
        <f t="shared" si="35"/>
        <v>-2</v>
      </c>
      <c r="AT63" s="134">
        <f t="shared" si="36"/>
        <v>10</v>
      </c>
      <c r="AU63" s="28">
        <f t="shared" si="37"/>
        <v>6</v>
      </c>
      <c r="AW63" s="114" t="s">
        <v>98</v>
      </c>
      <c r="AX63" s="106" t="s">
        <v>99</v>
      </c>
      <c r="AY63" s="27">
        <v>0.75</v>
      </c>
      <c r="AZ63" s="121">
        <v>1</v>
      </c>
      <c r="BA63" s="26">
        <v>0.75</v>
      </c>
      <c r="BB63" s="72">
        <v>8</v>
      </c>
      <c r="BC63" s="55">
        <v>8</v>
      </c>
      <c r="BD63" s="9">
        <f t="shared" si="11"/>
        <v>1</v>
      </c>
      <c r="BE63" s="133"/>
      <c r="BF63" s="133">
        <v>6</v>
      </c>
      <c r="BG63" s="133">
        <v>5</v>
      </c>
      <c r="BH63" s="133">
        <v>2</v>
      </c>
      <c r="BI63" s="133">
        <v>2</v>
      </c>
      <c r="BJ63" s="133"/>
      <c r="BK63" s="133">
        <v>1</v>
      </c>
      <c r="BL63" s="133"/>
      <c r="BM63" s="133"/>
      <c r="BN63" s="133"/>
      <c r="BO63" s="133">
        <f t="shared" si="38"/>
        <v>16</v>
      </c>
      <c r="BP63" s="25">
        <f t="shared" si="13"/>
        <v>12</v>
      </c>
      <c r="BQ63" s="25">
        <f t="shared" si="14"/>
        <v>-2</v>
      </c>
      <c r="BR63" s="25">
        <f t="shared" si="15"/>
        <v>10</v>
      </c>
      <c r="BS63" s="228">
        <f t="shared" si="16"/>
        <v>6</v>
      </c>
      <c r="BU63" s="114" t="s">
        <v>98</v>
      </c>
      <c r="BV63" s="106" t="s">
        <v>99</v>
      </c>
      <c r="BW63" s="27">
        <v>0.75</v>
      </c>
      <c r="BX63" s="121">
        <v>1</v>
      </c>
      <c r="BY63" s="26">
        <v>0.75</v>
      </c>
      <c r="BZ63" s="72">
        <v>8</v>
      </c>
      <c r="CA63" s="55">
        <v>8</v>
      </c>
      <c r="CB63" s="9">
        <f t="shared" si="17"/>
        <v>1</v>
      </c>
      <c r="CC63" s="133"/>
      <c r="CD63" s="133">
        <v>6</v>
      </c>
      <c r="CE63" s="133">
        <v>5</v>
      </c>
      <c r="CF63" s="133">
        <v>2</v>
      </c>
      <c r="CG63" s="133">
        <v>2</v>
      </c>
      <c r="CH63" s="133"/>
      <c r="CI63" s="133">
        <v>1</v>
      </c>
      <c r="CJ63" s="133"/>
      <c r="CK63" s="133"/>
      <c r="CL63" s="133"/>
      <c r="CM63" s="133">
        <f t="shared" si="39"/>
        <v>16</v>
      </c>
      <c r="CN63" s="25">
        <f t="shared" si="19"/>
        <v>12</v>
      </c>
      <c r="CO63" s="25">
        <f t="shared" si="20"/>
        <v>-2</v>
      </c>
      <c r="CP63" s="25">
        <f t="shared" si="21"/>
        <v>10</v>
      </c>
      <c r="CQ63" s="228">
        <f t="shared" si="22"/>
        <v>6</v>
      </c>
    </row>
    <row r="64" spans="1:95" x14ac:dyDescent="0.25">
      <c r="A64" s="114" t="s">
        <v>100</v>
      </c>
      <c r="B64" s="106" t="s">
        <v>78</v>
      </c>
      <c r="C64" s="147">
        <v>0.31944444444444464</v>
      </c>
      <c r="D64" s="121">
        <v>2</v>
      </c>
      <c r="E64" s="158">
        <v>0.63888888888888928</v>
      </c>
      <c r="F64" s="41">
        <v>5</v>
      </c>
      <c r="G64" s="133">
        <v>22</v>
      </c>
      <c r="H64" s="133">
        <f t="shared" si="3"/>
        <v>0.22727272727272727</v>
      </c>
      <c r="I64" s="133">
        <v>2</v>
      </c>
      <c r="J64" s="133">
        <v>15</v>
      </c>
      <c r="K64" s="133">
        <v>1</v>
      </c>
      <c r="L64" s="133">
        <v>7</v>
      </c>
      <c r="M64" s="133">
        <v>1</v>
      </c>
      <c r="N64" s="133"/>
      <c r="O64" s="133">
        <v>1</v>
      </c>
      <c r="P64" s="133"/>
      <c r="Q64" s="133"/>
      <c r="R64" s="133"/>
      <c r="S64" s="133">
        <f t="shared" si="28"/>
        <v>27</v>
      </c>
      <c r="T64" s="133">
        <f t="shared" si="29"/>
        <v>6</v>
      </c>
      <c r="U64" s="133">
        <f t="shared" si="30"/>
        <v>-7</v>
      </c>
      <c r="V64" s="133">
        <f t="shared" si="31"/>
        <v>-1</v>
      </c>
      <c r="W64" s="133">
        <f t="shared" si="32"/>
        <v>0.8571428571428571</v>
      </c>
      <c r="X64" s="30"/>
      <c r="Y64" s="114" t="s">
        <v>100</v>
      </c>
      <c r="Z64" s="106" t="s">
        <v>78</v>
      </c>
      <c r="AA64" s="147">
        <v>0.31944444444444464</v>
      </c>
      <c r="AB64" s="121">
        <v>2</v>
      </c>
      <c r="AC64" s="158">
        <v>0.63888888888888928</v>
      </c>
      <c r="AD64" s="41">
        <v>5</v>
      </c>
      <c r="AE64" s="133">
        <v>22</v>
      </c>
      <c r="AF64" s="133">
        <f t="shared" si="8"/>
        <v>0.22727272727272727</v>
      </c>
      <c r="AG64" s="133">
        <v>2</v>
      </c>
      <c r="AH64" s="133">
        <v>15</v>
      </c>
      <c r="AI64" s="133">
        <v>1</v>
      </c>
      <c r="AJ64" s="133">
        <v>7</v>
      </c>
      <c r="AK64" s="133">
        <v>1</v>
      </c>
      <c r="AL64" s="133"/>
      <c r="AM64" s="133">
        <v>1</v>
      </c>
      <c r="AN64" s="133"/>
      <c r="AO64" s="133"/>
      <c r="AP64" s="133"/>
      <c r="AQ64" s="133">
        <f t="shared" si="33"/>
        <v>27</v>
      </c>
      <c r="AR64" s="133">
        <f t="shared" si="34"/>
        <v>6</v>
      </c>
      <c r="AS64" s="133">
        <f t="shared" si="35"/>
        <v>-7</v>
      </c>
      <c r="AT64" s="133">
        <f t="shared" si="36"/>
        <v>-1</v>
      </c>
      <c r="AU64" s="9">
        <f t="shared" si="37"/>
        <v>0.8571428571428571</v>
      </c>
      <c r="AW64" s="114" t="s">
        <v>100</v>
      </c>
      <c r="AX64" s="106" t="s">
        <v>78</v>
      </c>
      <c r="AY64" s="147">
        <v>0.31944444444444464</v>
      </c>
      <c r="AZ64" s="121">
        <v>2</v>
      </c>
      <c r="BA64" s="158">
        <v>0.63888888888888928</v>
      </c>
      <c r="BB64" s="41">
        <v>5</v>
      </c>
      <c r="BC64" s="133">
        <v>22</v>
      </c>
      <c r="BD64" s="9">
        <f t="shared" si="11"/>
        <v>0.22727272727272727</v>
      </c>
      <c r="BE64" s="133">
        <v>2</v>
      </c>
      <c r="BF64" s="133">
        <v>15</v>
      </c>
      <c r="BG64" s="133">
        <v>1</v>
      </c>
      <c r="BH64" s="133">
        <v>7</v>
      </c>
      <c r="BI64" s="133">
        <v>1</v>
      </c>
      <c r="BJ64" s="133"/>
      <c r="BK64" s="133">
        <v>1</v>
      </c>
      <c r="BL64" s="133"/>
      <c r="BM64" s="133"/>
      <c r="BN64" s="133"/>
      <c r="BO64" s="133">
        <f t="shared" si="38"/>
        <v>27</v>
      </c>
      <c r="BP64" s="25">
        <f t="shared" si="13"/>
        <v>6</v>
      </c>
      <c r="BQ64" s="25">
        <f t="shared" si="14"/>
        <v>-7</v>
      </c>
      <c r="BR64" s="25">
        <f t="shared" si="15"/>
        <v>-1</v>
      </c>
      <c r="BS64" s="228">
        <f t="shared" si="16"/>
        <v>0.8571428571428571</v>
      </c>
      <c r="BU64" s="114" t="s">
        <v>100</v>
      </c>
      <c r="BV64" s="106" t="s">
        <v>78</v>
      </c>
      <c r="BW64" s="147">
        <v>0.31944444444444464</v>
      </c>
      <c r="BX64" s="121">
        <v>2</v>
      </c>
      <c r="BY64" s="158">
        <v>0.63888888888888928</v>
      </c>
      <c r="BZ64" s="41">
        <v>5</v>
      </c>
      <c r="CA64" s="133">
        <v>22</v>
      </c>
      <c r="CB64" s="9">
        <f t="shared" si="17"/>
        <v>0.22727272727272727</v>
      </c>
      <c r="CC64" s="133">
        <v>2</v>
      </c>
      <c r="CD64" s="133">
        <v>15</v>
      </c>
      <c r="CE64" s="133">
        <v>1</v>
      </c>
      <c r="CF64" s="133">
        <v>7</v>
      </c>
      <c r="CG64" s="133">
        <v>1</v>
      </c>
      <c r="CH64" s="133"/>
      <c r="CI64" s="133">
        <v>1</v>
      </c>
      <c r="CJ64" s="133"/>
      <c r="CK64" s="133"/>
      <c r="CL64" s="133"/>
      <c r="CM64" s="133">
        <f t="shared" si="39"/>
        <v>27</v>
      </c>
      <c r="CN64" s="25">
        <f t="shared" si="19"/>
        <v>6</v>
      </c>
      <c r="CO64" s="25">
        <f t="shared" si="20"/>
        <v>-7</v>
      </c>
      <c r="CP64" s="25">
        <f t="shared" si="21"/>
        <v>-1</v>
      </c>
      <c r="CQ64" s="228">
        <f t="shared" si="22"/>
        <v>0.8571428571428571</v>
      </c>
    </row>
    <row r="65" spans="1:95" x14ac:dyDescent="0.25">
      <c r="A65" s="148" t="s">
        <v>100</v>
      </c>
      <c r="B65" s="106" t="s">
        <v>335</v>
      </c>
      <c r="C65" s="27">
        <v>0.83333333333333393</v>
      </c>
      <c r="D65" s="121">
        <v>2</v>
      </c>
      <c r="E65" s="158">
        <v>1.6666666666666679</v>
      </c>
      <c r="F65" s="41">
        <v>4</v>
      </c>
      <c r="G65" s="133">
        <v>2</v>
      </c>
      <c r="H65" s="133">
        <f t="shared" si="3"/>
        <v>2</v>
      </c>
      <c r="I65" s="133"/>
      <c r="J65" s="133">
        <v>1</v>
      </c>
      <c r="K65" s="133">
        <v>2</v>
      </c>
      <c r="L65" s="133">
        <v>1</v>
      </c>
      <c r="M65" s="133">
        <v>2</v>
      </c>
      <c r="N65" s="133"/>
      <c r="O65" s="133"/>
      <c r="P65" s="133"/>
      <c r="Q65" s="133"/>
      <c r="R65" s="133"/>
      <c r="S65" s="133">
        <f t="shared" si="28"/>
        <v>6</v>
      </c>
      <c r="T65" s="133">
        <f t="shared" si="29"/>
        <v>6</v>
      </c>
      <c r="U65" s="133">
        <f t="shared" si="30"/>
        <v>-1</v>
      </c>
      <c r="V65" s="133">
        <f t="shared" si="31"/>
        <v>5</v>
      </c>
      <c r="W65" s="133">
        <f t="shared" si="32"/>
        <v>6</v>
      </c>
      <c r="X65" s="30"/>
      <c r="Y65" s="148" t="s">
        <v>100</v>
      </c>
      <c r="Z65" s="106" t="s">
        <v>335</v>
      </c>
      <c r="AA65" s="27">
        <v>0.83333333333333393</v>
      </c>
      <c r="AB65" s="121">
        <v>2</v>
      </c>
      <c r="AC65" s="158">
        <v>1.6666666666666679</v>
      </c>
      <c r="AD65" s="41">
        <v>4</v>
      </c>
      <c r="AE65" s="133">
        <v>2</v>
      </c>
      <c r="AF65" s="133">
        <f t="shared" si="8"/>
        <v>2</v>
      </c>
      <c r="AG65" s="133"/>
      <c r="AH65" s="133">
        <v>1</v>
      </c>
      <c r="AI65" s="133">
        <v>2</v>
      </c>
      <c r="AJ65" s="133">
        <v>1</v>
      </c>
      <c r="AK65" s="133">
        <v>2</v>
      </c>
      <c r="AL65" s="133"/>
      <c r="AM65" s="133"/>
      <c r="AN65" s="133"/>
      <c r="AO65" s="133"/>
      <c r="AP65" s="133"/>
      <c r="AQ65" s="133">
        <f t="shared" si="33"/>
        <v>6</v>
      </c>
      <c r="AR65" s="133">
        <f t="shared" si="34"/>
        <v>6</v>
      </c>
      <c r="AS65" s="133">
        <f t="shared" si="35"/>
        <v>-1</v>
      </c>
      <c r="AT65" s="133">
        <f t="shared" si="36"/>
        <v>5</v>
      </c>
      <c r="AU65" s="9">
        <f t="shared" si="37"/>
        <v>6</v>
      </c>
      <c r="AW65" s="148" t="s">
        <v>100</v>
      </c>
      <c r="AX65" s="106" t="s">
        <v>335</v>
      </c>
      <c r="AY65" s="27">
        <v>0.83333333333333393</v>
      </c>
      <c r="AZ65" s="121">
        <v>2</v>
      </c>
      <c r="BA65" s="158">
        <v>1.6666666666666679</v>
      </c>
      <c r="BB65" s="41">
        <v>4</v>
      </c>
      <c r="BC65" s="133">
        <v>2</v>
      </c>
      <c r="BD65" s="9">
        <f t="shared" si="11"/>
        <v>2</v>
      </c>
      <c r="BE65" s="133"/>
      <c r="BF65" s="133">
        <v>1</v>
      </c>
      <c r="BG65" s="133">
        <v>2</v>
      </c>
      <c r="BH65" s="133">
        <v>1</v>
      </c>
      <c r="BI65" s="133">
        <v>2</v>
      </c>
      <c r="BJ65" s="133"/>
      <c r="BK65" s="133"/>
      <c r="BL65" s="133"/>
      <c r="BM65" s="133"/>
      <c r="BN65" s="133"/>
      <c r="BO65" s="133">
        <f t="shared" si="38"/>
        <v>6</v>
      </c>
      <c r="BP65" s="25">
        <f t="shared" si="13"/>
        <v>6</v>
      </c>
      <c r="BQ65" s="25">
        <f t="shared" si="14"/>
        <v>-1</v>
      </c>
      <c r="BR65" s="25">
        <f t="shared" si="15"/>
        <v>5</v>
      </c>
      <c r="BS65" s="228">
        <f t="shared" si="16"/>
        <v>6</v>
      </c>
      <c r="BU65" s="148" t="s">
        <v>100</v>
      </c>
      <c r="BV65" s="106" t="s">
        <v>335</v>
      </c>
      <c r="BW65" s="27">
        <v>0.83333333333333393</v>
      </c>
      <c r="BX65" s="121">
        <v>2</v>
      </c>
      <c r="BY65" s="158">
        <v>1.6666666666666679</v>
      </c>
      <c r="BZ65" s="41">
        <v>4</v>
      </c>
      <c r="CA65" s="133">
        <v>2</v>
      </c>
      <c r="CB65" s="9">
        <f t="shared" si="17"/>
        <v>2</v>
      </c>
      <c r="CC65" s="133"/>
      <c r="CD65" s="133">
        <v>1</v>
      </c>
      <c r="CE65" s="133">
        <v>2</v>
      </c>
      <c r="CF65" s="133">
        <v>1</v>
      </c>
      <c r="CG65" s="133">
        <v>2</v>
      </c>
      <c r="CH65" s="133"/>
      <c r="CI65" s="133"/>
      <c r="CJ65" s="133"/>
      <c r="CK65" s="133"/>
      <c r="CL65" s="133"/>
      <c r="CM65" s="133">
        <f>+CC65+CD65+CE65+CF65+CG65+CH65+CI65+CJ65+CK65+CL65</f>
        <v>6</v>
      </c>
      <c r="CN65" s="25">
        <f t="shared" si="19"/>
        <v>6</v>
      </c>
      <c r="CO65" s="25">
        <f t="shared" si="20"/>
        <v>-1</v>
      </c>
      <c r="CP65" s="25">
        <f t="shared" si="21"/>
        <v>5</v>
      </c>
      <c r="CQ65" s="228">
        <f t="shared" si="22"/>
        <v>6</v>
      </c>
    </row>
    <row r="66" spans="1:95" x14ac:dyDescent="0.25">
      <c r="A66" s="124" t="s">
        <v>100</v>
      </c>
      <c r="B66" s="111" t="s">
        <v>101</v>
      </c>
      <c r="C66" s="147">
        <v>-0.65277777777777768</v>
      </c>
      <c r="D66" s="121">
        <v>4</v>
      </c>
      <c r="E66" s="158">
        <v>-2.6111111111111107</v>
      </c>
      <c r="F66" s="41">
        <v>18</v>
      </c>
      <c r="G66" s="133">
        <v>16</v>
      </c>
      <c r="H66" s="133">
        <f t="shared" si="3"/>
        <v>1.125</v>
      </c>
      <c r="I66" s="133">
        <v>7</v>
      </c>
      <c r="J66" s="133">
        <v>3</v>
      </c>
      <c r="K66" s="133">
        <v>10</v>
      </c>
      <c r="L66" s="133">
        <v>10</v>
      </c>
      <c r="M66" s="133">
        <v>1</v>
      </c>
      <c r="N66" s="133">
        <v>3</v>
      </c>
      <c r="O66" s="133"/>
      <c r="P66" s="133"/>
      <c r="Q66" s="133"/>
      <c r="R66" s="133"/>
      <c r="S66" s="133">
        <f t="shared" si="28"/>
        <v>34</v>
      </c>
      <c r="T66" s="133">
        <f t="shared" si="29"/>
        <v>12</v>
      </c>
      <c r="U66" s="133">
        <f t="shared" si="30"/>
        <v>-16</v>
      </c>
      <c r="V66" s="133">
        <f t="shared" si="31"/>
        <v>-4</v>
      </c>
      <c r="W66" s="133">
        <f t="shared" si="32"/>
        <v>0.75</v>
      </c>
      <c r="X66" s="30"/>
      <c r="Y66" s="124" t="s">
        <v>100</v>
      </c>
      <c r="Z66" s="111" t="s">
        <v>101</v>
      </c>
      <c r="AA66" s="147">
        <v>-0.65277777777777768</v>
      </c>
      <c r="AB66" s="121">
        <v>4</v>
      </c>
      <c r="AC66" s="158">
        <v>-2.6111111111111107</v>
      </c>
      <c r="AD66" s="41">
        <v>18</v>
      </c>
      <c r="AE66" s="133">
        <v>16</v>
      </c>
      <c r="AF66" s="133">
        <f t="shared" si="8"/>
        <v>1.125</v>
      </c>
      <c r="AG66" s="133">
        <v>7</v>
      </c>
      <c r="AH66" s="133">
        <v>3</v>
      </c>
      <c r="AI66" s="133">
        <v>10</v>
      </c>
      <c r="AJ66" s="133">
        <v>10</v>
      </c>
      <c r="AK66" s="133">
        <v>1</v>
      </c>
      <c r="AL66" s="133">
        <v>3</v>
      </c>
      <c r="AM66" s="133"/>
      <c r="AN66" s="133"/>
      <c r="AO66" s="133"/>
      <c r="AP66" s="133"/>
      <c r="AQ66" s="133">
        <f t="shared" si="33"/>
        <v>34</v>
      </c>
      <c r="AR66" s="133">
        <f t="shared" si="34"/>
        <v>12</v>
      </c>
      <c r="AS66" s="133">
        <f t="shared" si="35"/>
        <v>-16</v>
      </c>
      <c r="AT66" s="133">
        <f t="shared" si="36"/>
        <v>-4</v>
      </c>
      <c r="AU66" s="9">
        <f t="shared" si="37"/>
        <v>0.75</v>
      </c>
      <c r="AW66" s="124" t="s">
        <v>100</v>
      </c>
      <c r="AX66" s="111" t="s">
        <v>101</v>
      </c>
      <c r="AY66" s="147">
        <v>-0.65277777777777768</v>
      </c>
      <c r="AZ66" s="121">
        <v>4</v>
      </c>
      <c r="BA66" s="158">
        <v>-2.6111111111111107</v>
      </c>
      <c r="BB66" s="41">
        <v>18</v>
      </c>
      <c r="BC66" s="133">
        <v>16</v>
      </c>
      <c r="BD66" s="9">
        <f t="shared" si="11"/>
        <v>1.125</v>
      </c>
      <c r="BE66" s="133">
        <v>7</v>
      </c>
      <c r="BF66" s="133">
        <v>3</v>
      </c>
      <c r="BG66" s="133">
        <v>10</v>
      </c>
      <c r="BH66" s="133">
        <v>10</v>
      </c>
      <c r="BI66" s="133">
        <v>1</v>
      </c>
      <c r="BJ66" s="133">
        <v>3</v>
      </c>
      <c r="BK66" s="133"/>
      <c r="BL66" s="133"/>
      <c r="BM66" s="133"/>
      <c r="BN66" s="133"/>
      <c r="BO66" s="133">
        <f t="shared" si="38"/>
        <v>34</v>
      </c>
      <c r="BP66" s="25">
        <f t="shared" si="13"/>
        <v>12</v>
      </c>
      <c r="BQ66" s="25">
        <f t="shared" si="14"/>
        <v>-16</v>
      </c>
      <c r="BR66" s="25">
        <f t="shared" si="15"/>
        <v>-4</v>
      </c>
      <c r="BS66" s="228">
        <f t="shared" si="16"/>
        <v>0.75</v>
      </c>
      <c r="BU66" s="124" t="s">
        <v>100</v>
      </c>
      <c r="BV66" s="111" t="s">
        <v>101</v>
      </c>
      <c r="BW66" s="147">
        <v>-0.65277777777777768</v>
      </c>
      <c r="BX66" s="121">
        <v>4</v>
      </c>
      <c r="BY66" s="158">
        <v>-2.6111111111111107</v>
      </c>
      <c r="BZ66" s="41">
        <v>18</v>
      </c>
      <c r="CA66" s="133">
        <v>16</v>
      </c>
      <c r="CB66" s="9">
        <f t="shared" si="17"/>
        <v>1.125</v>
      </c>
      <c r="CC66" s="133">
        <v>7</v>
      </c>
      <c r="CD66" s="133">
        <v>3</v>
      </c>
      <c r="CE66" s="133">
        <v>10</v>
      </c>
      <c r="CF66" s="133">
        <v>10</v>
      </c>
      <c r="CG66" s="133">
        <v>1</v>
      </c>
      <c r="CH66" s="133">
        <v>3</v>
      </c>
      <c r="CI66" s="133"/>
      <c r="CJ66" s="133"/>
      <c r="CK66" s="133"/>
      <c r="CL66" s="133"/>
      <c r="CM66" s="133">
        <f t="shared" si="39"/>
        <v>34</v>
      </c>
      <c r="CN66" s="25">
        <f t="shared" si="19"/>
        <v>12</v>
      </c>
      <c r="CO66" s="25">
        <f t="shared" si="20"/>
        <v>-16</v>
      </c>
      <c r="CP66" s="25">
        <f t="shared" si="21"/>
        <v>-4</v>
      </c>
      <c r="CQ66" s="228">
        <f t="shared" si="22"/>
        <v>0.75</v>
      </c>
    </row>
    <row r="67" spans="1:95" x14ac:dyDescent="0.25">
      <c r="A67" s="105" t="s">
        <v>102</v>
      </c>
      <c r="B67" s="106" t="s">
        <v>103</v>
      </c>
      <c r="C67" s="27">
        <v>-0.57142857142857117</v>
      </c>
      <c r="D67" s="121">
        <v>6</v>
      </c>
      <c r="E67" s="158">
        <v>-3.428571428571427</v>
      </c>
      <c r="F67" s="133">
        <v>5</v>
      </c>
      <c r="G67" s="133">
        <v>2</v>
      </c>
      <c r="H67" s="133">
        <f t="shared" si="3"/>
        <v>2.5</v>
      </c>
      <c r="I67" s="133">
        <v>5</v>
      </c>
      <c r="J67" s="133"/>
      <c r="K67" s="133"/>
      <c r="L67" s="133">
        <v>1</v>
      </c>
      <c r="M67" s="133"/>
      <c r="N67" s="133"/>
      <c r="O67" s="133"/>
      <c r="P67" s="133">
        <v>1</v>
      </c>
      <c r="Q67" s="133"/>
      <c r="R67" s="133"/>
      <c r="S67" s="133">
        <f t="shared" si="28"/>
        <v>7</v>
      </c>
      <c r="T67" s="133">
        <f t="shared" si="29"/>
        <v>0</v>
      </c>
      <c r="U67" s="133">
        <f t="shared" si="30"/>
        <v>-4</v>
      </c>
      <c r="V67" s="133">
        <f t="shared" si="31"/>
        <v>-4</v>
      </c>
      <c r="W67" s="133">
        <f t="shared" si="32"/>
        <v>0</v>
      </c>
      <c r="X67" s="30"/>
      <c r="Y67" s="105" t="s">
        <v>102</v>
      </c>
      <c r="Z67" s="106" t="s">
        <v>103</v>
      </c>
      <c r="AA67" s="27">
        <v>-0.57142857142857117</v>
      </c>
      <c r="AB67" s="121">
        <v>6</v>
      </c>
      <c r="AC67" s="158">
        <v>-3.428571428571427</v>
      </c>
      <c r="AD67" s="133">
        <v>5</v>
      </c>
      <c r="AE67" s="133">
        <v>2</v>
      </c>
      <c r="AF67" s="133">
        <f t="shared" si="8"/>
        <v>2.5</v>
      </c>
      <c r="AG67" s="133">
        <v>5</v>
      </c>
      <c r="AH67" s="133"/>
      <c r="AI67" s="133"/>
      <c r="AJ67" s="133">
        <v>1</v>
      </c>
      <c r="AK67" s="133"/>
      <c r="AL67" s="133"/>
      <c r="AM67" s="133"/>
      <c r="AN67" s="133">
        <v>1</v>
      </c>
      <c r="AO67" s="133"/>
      <c r="AP67" s="133"/>
      <c r="AQ67" s="133">
        <f t="shared" si="33"/>
        <v>7</v>
      </c>
      <c r="AR67" s="133">
        <f t="shared" si="34"/>
        <v>0</v>
      </c>
      <c r="AS67" s="133">
        <f t="shared" si="35"/>
        <v>-4</v>
      </c>
      <c r="AT67" s="133">
        <f t="shared" si="36"/>
        <v>-4</v>
      </c>
      <c r="AU67" s="9">
        <f t="shared" si="37"/>
        <v>0</v>
      </c>
      <c r="AW67" s="105" t="s">
        <v>102</v>
      </c>
      <c r="AX67" s="106" t="s">
        <v>103</v>
      </c>
      <c r="AY67" s="27">
        <v>-0.57142857142857117</v>
      </c>
      <c r="AZ67" s="121">
        <v>6</v>
      </c>
      <c r="BA67" s="158">
        <v>-3.428571428571427</v>
      </c>
      <c r="BB67" s="133">
        <v>5</v>
      </c>
      <c r="BC67" s="133">
        <v>2</v>
      </c>
      <c r="BD67" s="9">
        <f t="shared" si="11"/>
        <v>2.5</v>
      </c>
      <c r="BE67" s="133">
        <v>5</v>
      </c>
      <c r="BF67" s="133"/>
      <c r="BG67" s="133"/>
      <c r="BH67" s="133">
        <v>1</v>
      </c>
      <c r="BI67" s="133"/>
      <c r="BJ67" s="133"/>
      <c r="BK67" s="133"/>
      <c r="BL67" s="133">
        <v>1</v>
      </c>
      <c r="BM67" s="133"/>
      <c r="BN67" s="133"/>
      <c r="BO67" s="133">
        <f t="shared" si="38"/>
        <v>7</v>
      </c>
      <c r="BP67" s="25">
        <f t="shared" si="13"/>
        <v>0</v>
      </c>
      <c r="BQ67" s="25">
        <f t="shared" si="14"/>
        <v>-4</v>
      </c>
      <c r="BR67" s="25">
        <f t="shared" si="15"/>
        <v>-4</v>
      </c>
      <c r="BS67" s="228">
        <f t="shared" si="16"/>
        <v>0</v>
      </c>
      <c r="BU67" s="105" t="s">
        <v>102</v>
      </c>
      <c r="BV67" s="106" t="s">
        <v>103</v>
      </c>
      <c r="BW67" s="27">
        <v>-0.57142857142857117</v>
      </c>
      <c r="BX67" s="121">
        <v>6</v>
      </c>
      <c r="BY67" s="158">
        <v>-3.428571428571427</v>
      </c>
      <c r="BZ67" s="133">
        <v>5</v>
      </c>
      <c r="CA67" s="133">
        <v>2</v>
      </c>
      <c r="CB67" s="9">
        <f t="shared" si="17"/>
        <v>2.5</v>
      </c>
      <c r="CC67" s="133">
        <v>5</v>
      </c>
      <c r="CD67" s="133"/>
      <c r="CE67" s="133"/>
      <c r="CF67" s="133">
        <v>1</v>
      </c>
      <c r="CG67" s="133"/>
      <c r="CH67" s="133"/>
      <c r="CI67" s="133"/>
      <c r="CJ67" s="133">
        <v>1</v>
      </c>
      <c r="CK67" s="133"/>
      <c r="CL67" s="133"/>
      <c r="CM67" s="133">
        <f t="shared" si="39"/>
        <v>7</v>
      </c>
      <c r="CN67" s="25">
        <f t="shared" si="19"/>
        <v>0</v>
      </c>
      <c r="CO67" s="25">
        <f t="shared" si="20"/>
        <v>-4</v>
      </c>
      <c r="CP67" s="25">
        <f t="shared" si="21"/>
        <v>-4</v>
      </c>
      <c r="CQ67" s="228">
        <f t="shared" si="22"/>
        <v>0</v>
      </c>
    </row>
    <row r="68" spans="1:95" x14ac:dyDescent="0.25">
      <c r="A68" s="112" t="s">
        <v>105</v>
      </c>
      <c r="B68" s="111" t="s">
        <v>106</v>
      </c>
      <c r="C68" s="52">
        <v>0.84999999999999964</v>
      </c>
      <c r="D68" s="53">
        <v>4</v>
      </c>
      <c r="E68" s="159">
        <v>3.3999999999999986</v>
      </c>
      <c r="F68" s="61">
        <v>6</v>
      </c>
      <c r="G68" s="134">
        <v>7</v>
      </c>
      <c r="H68" s="134">
        <f t="shared" si="3"/>
        <v>0.8571428571428571</v>
      </c>
      <c r="I68" s="134">
        <v>1</v>
      </c>
      <c r="J68" s="134">
        <v>6</v>
      </c>
      <c r="K68" s="134">
        <v>4</v>
      </c>
      <c r="L68" s="134">
        <v>1</v>
      </c>
      <c r="M68" s="134">
        <v>1</v>
      </c>
      <c r="N68" s="134"/>
      <c r="O68" s="134"/>
      <c r="P68" s="134"/>
      <c r="Q68" s="134"/>
      <c r="R68" s="134"/>
      <c r="S68" s="134">
        <f>+I68+J68+K68+L68+M68+N68+O68+P68+Q68+R68</f>
        <v>13</v>
      </c>
      <c r="T68" s="134">
        <f t="shared" si="29"/>
        <v>6</v>
      </c>
      <c r="U68" s="134">
        <f t="shared" si="30"/>
        <v>-1</v>
      </c>
      <c r="V68" s="134">
        <f t="shared" si="31"/>
        <v>5</v>
      </c>
      <c r="W68" s="134">
        <f t="shared" si="32"/>
        <v>6</v>
      </c>
      <c r="X68" s="30"/>
      <c r="Y68" s="112" t="s">
        <v>105</v>
      </c>
      <c r="Z68" s="111" t="s">
        <v>385</v>
      </c>
      <c r="AA68" s="147">
        <v>0.84999999999999964</v>
      </c>
      <c r="AB68" s="121">
        <v>4</v>
      </c>
      <c r="AC68" s="158">
        <v>3.3999999999999986</v>
      </c>
      <c r="AD68" s="41">
        <v>6</v>
      </c>
      <c r="AE68" s="133">
        <v>7</v>
      </c>
      <c r="AF68" s="133">
        <f t="shared" si="8"/>
        <v>0.8571428571428571</v>
      </c>
      <c r="AG68" s="133">
        <v>1</v>
      </c>
      <c r="AH68" s="133">
        <v>6</v>
      </c>
      <c r="AI68" s="133">
        <v>4</v>
      </c>
      <c r="AJ68" s="133">
        <v>1</v>
      </c>
      <c r="AK68" s="133">
        <v>1</v>
      </c>
      <c r="AL68" s="133"/>
      <c r="AM68" s="133"/>
      <c r="AN68" s="133"/>
      <c r="AO68" s="133"/>
      <c r="AP68" s="133"/>
      <c r="AQ68" s="133">
        <f>+AG68+AH68+AI68+AJ68+AK68+AL68+AM68+AN68+AO68+AP68</f>
        <v>13</v>
      </c>
      <c r="AR68" s="133">
        <f t="shared" si="34"/>
        <v>6</v>
      </c>
      <c r="AS68" s="133">
        <f t="shared" si="35"/>
        <v>-1</v>
      </c>
      <c r="AT68" s="133">
        <f t="shared" si="36"/>
        <v>5</v>
      </c>
      <c r="AU68" s="9">
        <f t="shared" si="37"/>
        <v>6</v>
      </c>
      <c r="AW68" s="112" t="s">
        <v>105</v>
      </c>
      <c r="AX68" s="111" t="s">
        <v>385</v>
      </c>
      <c r="AY68" s="147">
        <v>0.84999999999999964</v>
      </c>
      <c r="AZ68" s="121">
        <v>4</v>
      </c>
      <c r="BA68" s="158">
        <v>3.3999999999999986</v>
      </c>
      <c r="BB68" s="41">
        <v>6</v>
      </c>
      <c r="BC68" s="133">
        <v>7</v>
      </c>
      <c r="BD68" s="9">
        <f t="shared" si="11"/>
        <v>0.8571428571428571</v>
      </c>
      <c r="BE68" s="133">
        <v>1</v>
      </c>
      <c r="BF68" s="133">
        <v>6</v>
      </c>
      <c r="BG68" s="133">
        <v>4</v>
      </c>
      <c r="BH68" s="133">
        <v>1</v>
      </c>
      <c r="BI68" s="133">
        <v>1</v>
      </c>
      <c r="BJ68" s="133"/>
      <c r="BK68" s="133"/>
      <c r="BL68" s="133"/>
      <c r="BM68" s="133"/>
      <c r="BN68" s="133"/>
      <c r="BO68" s="133">
        <f>+BE68+BF68+BG68+BH68+BI68+BJ68+BK68+BL68+BM68+BN68</f>
        <v>13</v>
      </c>
      <c r="BP68" s="25">
        <f t="shared" si="13"/>
        <v>6</v>
      </c>
      <c r="BQ68" s="25">
        <f t="shared" si="14"/>
        <v>-1</v>
      </c>
      <c r="BR68" s="25">
        <f t="shared" si="15"/>
        <v>5</v>
      </c>
      <c r="BS68" s="228">
        <f t="shared" si="16"/>
        <v>6</v>
      </c>
      <c r="BU68" s="112" t="s">
        <v>105</v>
      </c>
      <c r="BV68" s="111" t="s">
        <v>385</v>
      </c>
      <c r="BW68" s="147">
        <v>0.84999999999999964</v>
      </c>
      <c r="BX68" s="121">
        <v>4</v>
      </c>
      <c r="BY68" s="158">
        <v>3.3999999999999986</v>
      </c>
      <c r="BZ68" s="41">
        <v>6</v>
      </c>
      <c r="CA68" s="133">
        <v>7</v>
      </c>
      <c r="CB68" s="9">
        <f t="shared" si="17"/>
        <v>0.8571428571428571</v>
      </c>
      <c r="CC68" s="133">
        <v>1</v>
      </c>
      <c r="CD68" s="133">
        <v>6</v>
      </c>
      <c r="CE68" s="133">
        <v>4</v>
      </c>
      <c r="CF68" s="133">
        <v>1</v>
      </c>
      <c r="CG68" s="133">
        <v>1</v>
      </c>
      <c r="CH68" s="133"/>
      <c r="CI68" s="133"/>
      <c r="CJ68" s="133"/>
      <c r="CK68" s="133"/>
      <c r="CL68" s="133"/>
      <c r="CM68" s="133">
        <f>+CC68+CD68+CE68+CF68+CG68+CH68+CI68+CJ68+CK68+CL68</f>
        <v>13</v>
      </c>
      <c r="CN68" s="25">
        <f t="shared" si="19"/>
        <v>6</v>
      </c>
      <c r="CO68" s="25">
        <f t="shared" si="20"/>
        <v>-1</v>
      </c>
      <c r="CP68" s="25">
        <f t="shared" si="21"/>
        <v>5</v>
      </c>
      <c r="CQ68" s="228">
        <f t="shared" si="22"/>
        <v>6</v>
      </c>
    </row>
    <row r="69" spans="1:95" x14ac:dyDescent="0.25">
      <c r="A69" s="112" t="s">
        <v>107</v>
      </c>
      <c r="B69" s="106" t="s">
        <v>413</v>
      </c>
      <c r="C69" s="52"/>
      <c r="D69" s="53"/>
      <c r="E69" s="159"/>
      <c r="F69" s="61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30"/>
      <c r="Y69" s="112" t="s">
        <v>107</v>
      </c>
      <c r="Z69" s="106" t="s">
        <v>413</v>
      </c>
      <c r="AA69" s="147"/>
      <c r="AB69" s="121"/>
      <c r="AC69" s="158"/>
      <c r="AD69" s="41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9"/>
      <c r="AV69" s="89"/>
      <c r="AW69" s="112" t="s">
        <v>107</v>
      </c>
      <c r="AX69" s="106" t="s">
        <v>413</v>
      </c>
      <c r="AY69" s="52">
        <v>1.6667000000000005</v>
      </c>
      <c r="AZ69" s="53">
        <v>1</v>
      </c>
      <c r="BA69" s="159">
        <v>1.6667000000000005</v>
      </c>
      <c r="BB69" s="61">
        <v>5</v>
      </c>
      <c r="BC69" s="134">
        <v>1</v>
      </c>
      <c r="BD69" s="28">
        <f t="shared" si="11"/>
        <v>5</v>
      </c>
      <c r="BE69" s="134"/>
      <c r="BF69" s="134">
        <v>1</v>
      </c>
      <c r="BG69" s="134">
        <v>3</v>
      </c>
      <c r="BH69" s="134"/>
      <c r="BI69" s="134">
        <v>2</v>
      </c>
      <c r="BJ69" s="134"/>
      <c r="BK69" s="134"/>
      <c r="BL69" s="134"/>
      <c r="BM69" s="134"/>
      <c r="BN69" s="134"/>
      <c r="BO69" s="134">
        <f t="shared" ref="BO69" si="40">+BE69+BF69+BG69+BH69+BI69+BJ69+BK69+BL69+BM69+BN69</f>
        <v>6</v>
      </c>
      <c r="BP69" s="65">
        <f t="shared" si="13"/>
        <v>7</v>
      </c>
      <c r="BQ69" s="65">
        <f t="shared" si="14"/>
        <v>0</v>
      </c>
      <c r="BR69" s="65">
        <f t="shared" si="15"/>
        <v>7</v>
      </c>
      <c r="BS69" s="275" t="e">
        <f t="shared" si="16"/>
        <v>#DIV/0!</v>
      </c>
      <c r="BU69" s="112" t="s">
        <v>107</v>
      </c>
      <c r="BV69" s="106" t="s">
        <v>413</v>
      </c>
      <c r="BW69" s="52">
        <v>0</v>
      </c>
      <c r="BX69" s="53">
        <v>1</v>
      </c>
      <c r="BY69" s="284">
        <v>0</v>
      </c>
      <c r="BZ69" s="61">
        <v>7</v>
      </c>
      <c r="CA69" s="134">
        <v>5</v>
      </c>
      <c r="CB69" s="28">
        <f t="shared" si="17"/>
        <v>1.4</v>
      </c>
      <c r="CC69" s="134"/>
      <c r="CD69" s="134">
        <v>5</v>
      </c>
      <c r="CE69" s="134">
        <v>5</v>
      </c>
      <c r="CF69" s="134"/>
      <c r="CG69" s="134">
        <v>2</v>
      </c>
      <c r="CH69" s="134"/>
      <c r="CI69" s="134"/>
      <c r="CJ69" s="134"/>
      <c r="CK69" s="134"/>
      <c r="CL69" s="134"/>
      <c r="CM69" s="134">
        <f>+CC69+CD69+CE69+CF69+CG69+CH69+CI69+CJ69+CK69+CL69</f>
        <v>12</v>
      </c>
      <c r="CN69" s="65">
        <f t="shared" si="19"/>
        <v>9</v>
      </c>
      <c r="CO69" s="65">
        <f t="shared" si="20"/>
        <v>0</v>
      </c>
      <c r="CP69" s="65">
        <f t="shared" si="21"/>
        <v>9</v>
      </c>
      <c r="CQ69" s="275" t="e">
        <f t="shared" si="22"/>
        <v>#DIV/0!</v>
      </c>
    </row>
    <row r="70" spans="1:95" x14ac:dyDescent="0.25">
      <c r="A70" s="109" t="s">
        <v>393</v>
      </c>
      <c r="B70" s="106" t="s">
        <v>357</v>
      </c>
      <c r="C70" s="147">
        <v>0.20000000000000018</v>
      </c>
      <c r="D70" s="121">
        <v>7</v>
      </c>
      <c r="E70" s="158">
        <v>1.4000000000000012</v>
      </c>
      <c r="F70" s="41">
        <v>11</v>
      </c>
      <c r="G70" s="133">
        <v>0</v>
      </c>
      <c r="H70" s="133" t="e">
        <f t="shared" si="3"/>
        <v>#DIV/0!</v>
      </c>
      <c r="I70" s="133">
        <v>7</v>
      </c>
      <c r="J70" s="133"/>
      <c r="K70" s="133">
        <v>4</v>
      </c>
      <c r="L70" s="133"/>
      <c r="M70" s="133"/>
      <c r="N70" s="133"/>
      <c r="O70" s="133"/>
      <c r="P70" s="133"/>
      <c r="Q70" s="133"/>
      <c r="R70" s="133"/>
      <c r="S70" s="133">
        <v>11</v>
      </c>
      <c r="T70" s="133">
        <f t="shared" si="29"/>
        <v>4</v>
      </c>
      <c r="U70" s="133">
        <f t="shared" si="30"/>
        <v>0</v>
      </c>
      <c r="V70" s="133">
        <f t="shared" si="31"/>
        <v>4</v>
      </c>
      <c r="W70" s="133" t="e">
        <f t="shared" si="32"/>
        <v>#DIV/0!</v>
      </c>
      <c r="X70" s="30"/>
      <c r="Y70" s="109" t="s">
        <v>393</v>
      </c>
      <c r="Z70" s="106" t="s">
        <v>357</v>
      </c>
      <c r="AA70" s="147">
        <v>0.20000000000000018</v>
      </c>
      <c r="AB70" s="121">
        <v>7</v>
      </c>
      <c r="AC70" s="158">
        <v>1.4000000000000012</v>
      </c>
      <c r="AD70" s="41">
        <v>11</v>
      </c>
      <c r="AE70" s="133">
        <v>0</v>
      </c>
      <c r="AF70" s="133" t="e">
        <f t="shared" si="8"/>
        <v>#DIV/0!</v>
      </c>
      <c r="AG70" s="133">
        <v>7</v>
      </c>
      <c r="AH70" s="133"/>
      <c r="AI70" s="133">
        <v>4</v>
      </c>
      <c r="AJ70" s="133"/>
      <c r="AK70" s="133"/>
      <c r="AL70" s="133"/>
      <c r="AM70" s="133"/>
      <c r="AN70" s="133"/>
      <c r="AO70" s="133"/>
      <c r="AP70" s="133"/>
      <c r="AQ70" s="133">
        <v>11</v>
      </c>
      <c r="AR70" s="133">
        <f t="shared" si="34"/>
        <v>4</v>
      </c>
      <c r="AS70" s="133">
        <f t="shared" si="35"/>
        <v>0</v>
      </c>
      <c r="AT70" s="133">
        <f t="shared" si="36"/>
        <v>4</v>
      </c>
      <c r="AU70" s="133" t="e">
        <f t="shared" si="37"/>
        <v>#DIV/0!</v>
      </c>
      <c r="AW70" s="109" t="s">
        <v>393</v>
      </c>
      <c r="AX70" s="106" t="s">
        <v>357</v>
      </c>
      <c r="AY70" s="147">
        <v>0.20000000000000018</v>
      </c>
      <c r="AZ70" s="121">
        <v>7</v>
      </c>
      <c r="BA70" s="158">
        <v>1.4000000000000012</v>
      </c>
      <c r="BB70" s="41">
        <v>11</v>
      </c>
      <c r="BC70" s="133">
        <v>0</v>
      </c>
      <c r="BD70" s="133" t="e">
        <f t="shared" si="11"/>
        <v>#DIV/0!</v>
      </c>
      <c r="BE70" s="133">
        <v>7</v>
      </c>
      <c r="BF70" s="133"/>
      <c r="BG70" s="133">
        <v>4</v>
      </c>
      <c r="BH70" s="133"/>
      <c r="BI70" s="133"/>
      <c r="BJ70" s="133"/>
      <c r="BK70" s="133"/>
      <c r="BL70" s="133"/>
      <c r="BM70" s="133"/>
      <c r="BN70" s="133"/>
      <c r="BO70" s="133">
        <v>11</v>
      </c>
      <c r="BP70" s="25">
        <f t="shared" si="13"/>
        <v>4</v>
      </c>
      <c r="BQ70" s="25">
        <f t="shared" si="14"/>
        <v>0</v>
      </c>
      <c r="BR70" s="25">
        <f t="shared" si="15"/>
        <v>4</v>
      </c>
      <c r="BS70" s="228" t="e">
        <f t="shared" si="16"/>
        <v>#DIV/0!</v>
      </c>
      <c r="BU70" s="109" t="s">
        <v>393</v>
      </c>
      <c r="BV70" s="106" t="s">
        <v>357</v>
      </c>
      <c r="BW70" s="147">
        <v>0.20000000000000018</v>
      </c>
      <c r="BX70" s="121">
        <v>7</v>
      </c>
      <c r="BY70" s="158">
        <v>1.4000000000000012</v>
      </c>
      <c r="BZ70" s="41">
        <v>11</v>
      </c>
      <c r="CA70" s="133">
        <v>0</v>
      </c>
      <c r="CB70" s="133" t="e">
        <f t="shared" si="17"/>
        <v>#DIV/0!</v>
      </c>
      <c r="CC70" s="133">
        <v>7</v>
      </c>
      <c r="CD70" s="133"/>
      <c r="CE70" s="133">
        <v>4</v>
      </c>
      <c r="CF70" s="133"/>
      <c r="CG70" s="133"/>
      <c r="CH70" s="133"/>
      <c r="CI70" s="133"/>
      <c r="CJ70" s="133"/>
      <c r="CK70" s="133"/>
      <c r="CL70" s="133"/>
      <c r="CM70" s="133">
        <v>11</v>
      </c>
      <c r="CN70" s="25">
        <f t="shared" si="19"/>
        <v>4</v>
      </c>
      <c r="CO70" s="25">
        <f t="shared" si="20"/>
        <v>0</v>
      </c>
      <c r="CP70" s="25">
        <f t="shared" si="21"/>
        <v>4</v>
      </c>
      <c r="CQ70" s="228" t="e">
        <f t="shared" si="22"/>
        <v>#DIV/0!</v>
      </c>
    </row>
    <row r="71" spans="1:95" x14ac:dyDescent="0.25">
      <c r="A71" s="113" t="s">
        <v>108</v>
      </c>
      <c r="B71" s="106" t="s">
        <v>89</v>
      </c>
      <c r="C71" s="52">
        <v>1.6111000000000004</v>
      </c>
      <c r="D71" s="53">
        <v>2</v>
      </c>
      <c r="E71" s="159">
        <v>3.2222000000000008</v>
      </c>
      <c r="F71" s="61">
        <v>49</v>
      </c>
      <c r="G71" s="134">
        <v>56</v>
      </c>
      <c r="H71" s="134">
        <f t="shared" si="3"/>
        <v>0.875</v>
      </c>
      <c r="I71" s="134">
        <v>16</v>
      </c>
      <c r="J71" s="134">
        <v>29</v>
      </c>
      <c r="K71" s="134">
        <v>23</v>
      </c>
      <c r="L71" s="134">
        <v>15</v>
      </c>
      <c r="M71" s="134">
        <v>8</v>
      </c>
      <c r="N71" s="134">
        <v>12</v>
      </c>
      <c r="O71" s="134">
        <v>1</v>
      </c>
      <c r="P71" s="134"/>
      <c r="Q71" s="134">
        <v>1</v>
      </c>
      <c r="R71" s="134"/>
      <c r="S71" s="134">
        <f>+I71+J71+K71+L71+M71+N71+O71+P71+Q71+R71</f>
        <v>105</v>
      </c>
      <c r="T71" s="134">
        <f t="shared" si="29"/>
        <v>46</v>
      </c>
      <c r="U71" s="134">
        <f t="shared" si="30"/>
        <v>-39</v>
      </c>
      <c r="V71" s="134">
        <f t="shared" si="31"/>
        <v>7</v>
      </c>
      <c r="W71" s="134">
        <f t="shared" si="32"/>
        <v>1.1794871794871795</v>
      </c>
      <c r="X71" s="30"/>
      <c r="Y71" s="113" t="s">
        <v>108</v>
      </c>
      <c r="Z71" s="106" t="s">
        <v>89</v>
      </c>
      <c r="AA71" s="52">
        <v>1.6111111111111098</v>
      </c>
      <c r="AB71" s="53">
        <v>2</v>
      </c>
      <c r="AC71" s="218">
        <v>3.2222222222222197</v>
      </c>
      <c r="AD71" s="61">
        <v>50</v>
      </c>
      <c r="AE71" s="134">
        <v>58</v>
      </c>
      <c r="AF71" s="134">
        <f t="shared" si="8"/>
        <v>0.86206896551724133</v>
      </c>
      <c r="AG71" s="134">
        <v>16</v>
      </c>
      <c r="AH71" s="134">
        <v>30</v>
      </c>
      <c r="AI71" s="134">
        <v>24</v>
      </c>
      <c r="AJ71" s="134">
        <v>16</v>
      </c>
      <c r="AK71" s="134">
        <v>8</v>
      </c>
      <c r="AL71" s="134">
        <v>12</v>
      </c>
      <c r="AM71" s="134">
        <v>1</v>
      </c>
      <c r="AN71" s="134"/>
      <c r="AO71" s="134">
        <v>1</v>
      </c>
      <c r="AP71" s="134"/>
      <c r="AQ71" s="134">
        <f t="shared" ref="AQ71:AQ77" si="41">+AG71+AH71+AI71+AJ71+AK71+AL71+AM71+AN71+AO71+AP71</f>
        <v>108</v>
      </c>
      <c r="AR71" s="134">
        <f t="shared" si="34"/>
        <v>47</v>
      </c>
      <c r="AS71" s="134">
        <f t="shared" si="35"/>
        <v>-40</v>
      </c>
      <c r="AT71" s="134">
        <f t="shared" si="36"/>
        <v>7</v>
      </c>
      <c r="AU71" s="28">
        <f t="shared" si="37"/>
        <v>1.175</v>
      </c>
      <c r="AW71" s="113" t="s">
        <v>108</v>
      </c>
      <c r="AX71" s="106" t="s">
        <v>89</v>
      </c>
      <c r="AY71" s="52">
        <v>1.2778</v>
      </c>
      <c r="AZ71" s="53">
        <v>2</v>
      </c>
      <c r="BA71" s="218">
        <v>2.5556000000000001</v>
      </c>
      <c r="BB71" s="61">
        <v>52</v>
      </c>
      <c r="BC71" s="134">
        <v>62</v>
      </c>
      <c r="BD71" s="28">
        <f t="shared" si="11"/>
        <v>0.83870967741935487</v>
      </c>
      <c r="BE71" s="134">
        <v>17</v>
      </c>
      <c r="BF71" s="134">
        <v>30</v>
      </c>
      <c r="BG71" s="134">
        <v>25</v>
      </c>
      <c r="BH71" s="134">
        <v>20</v>
      </c>
      <c r="BI71" s="134">
        <v>8</v>
      </c>
      <c r="BJ71" s="134">
        <v>12</v>
      </c>
      <c r="BK71" s="134">
        <v>1</v>
      </c>
      <c r="BL71" s="134"/>
      <c r="BM71" s="134">
        <v>1</v>
      </c>
      <c r="BN71" s="134"/>
      <c r="BO71" s="134">
        <f t="shared" ref="BO71:BO77" si="42">+BE71+BF71+BG71+BH71+BI71+BJ71+BK71+BL71+BM71+BN71</f>
        <v>114</v>
      </c>
      <c r="BP71" s="65">
        <f t="shared" si="13"/>
        <v>48</v>
      </c>
      <c r="BQ71" s="65">
        <f t="shared" si="14"/>
        <v>-44</v>
      </c>
      <c r="BR71" s="65">
        <f t="shared" si="15"/>
        <v>4</v>
      </c>
      <c r="BS71" s="275">
        <f t="shared" si="16"/>
        <v>1.0909090909090908</v>
      </c>
      <c r="BU71" s="113" t="s">
        <v>108</v>
      </c>
      <c r="BV71" s="106" t="s">
        <v>89</v>
      </c>
      <c r="BW71" s="288">
        <v>1.2778</v>
      </c>
      <c r="BX71" s="53">
        <v>2</v>
      </c>
      <c r="BY71" s="284">
        <v>2.5556000000000001</v>
      </c>
      <c r="BZ71" s="61">
        <v>55</v>
      </c>
      <c r="CA71" s="134">
        <v>63</v>
      </c>
      <c r="CB71" s="28">
        <f t="shared" si="17"/>
        <v>0.87301587301587302</v>
      </c>
      <c r="CC71" s="134">
        <v>20</v>
      </c>
      <c r="CD71" s="134">
        <v>30</v>
      </c>
      <c r="CE71" s="134">
        <v>25</v>
      </c>
      <c r="CF71" s="134">
        <v>21</v>
      </c>
      <c r="CG71" s="134">
        <v>8</v>
      </c>
      <c r="CH71" s="134">
        <v>12</v>
      </c>
      <c r="CI71" s="134">
        <v>1</v>
      </c>
      <c r="CJ71" s="134"/>
      <c r="CK71" s="134">
        <v>1</v>
      </c>
      <c r="CL71" s="134"/>
      <c r="CM71" s="134">
        <f t="shared" ref="CM71:CM77" si="43">+CC71+CD71+CE71+CF71+CG71+CH71+CI71+CJ71+CK71+CL71</f>
        <v>118</v>
      </c>
      <c r="CN71" s="65">
        <f t="shared" si="19"/>
        <v>48</v>
      </c>
      <c r="CO71" s="65">
        <f t="shared" si="20"/>
        <v>-45</v>
      </c>
      <c r="CP71" s="65">
        <f t="shared" si="21"/>
        <v>3</v>
      </c>
      <c r="CQ71" s="275">
        <f t="shared" si="22"/>
        <v>1.0666666666666667</v>
      </c>
    </row>
    <row r="72" spans="1:95" x14ac:dyDescent="0.25">
      <c r="A72" s="117" t="s">
        <v>108</v>
      </c>
      <c r="B72" s="111" t="s">
        <v>109</v>
      </c>
      <c r="C72" s="147">
        <v>-0.98889999999999922</v>
      </c>
      <c r="D72" s="121">
        <v>3</v>
      </c>
      <c r="E72" s="158">
        <v>-2.9666999999999977</v>
      </c>
      <c r="F72" s="41">
        <v>15</v>
      </c>
      <c r="G72" s="133">
        <v>22</v>
      </c>
      <c r="H72" s="133">
        <f t="shared" si="3"/>
        <v>0.68181818181818177</v>
      </c>
      <c r="I72" s="133">
        <v>11</v>
      </c>
      <c r="J72" s="133">
        <v>11</v>
      </c>
      <c r="K72" s="133">
        <v>3</v>
      </c>
      <c r="L72" s="133">
        <v>5</v>
      </c>
      <c r="M72" s="133"/>
      <c r="N72" s="133">
        <v>4</v>
      </c>
      <c r="O72" s="133">
        <v>1</v>
      </c>
      <c r="P72" s="133">
        <v>2</v>
      </c>
      <c r="Q72" s="133"/>
      <c r="R72" s="133"/>
      <c r="S72" s="133">
        <f>+I72+J72+K72+L72+M72+N72+O72+P72+Q72+R72</f>
        <v>37</v>
      </c>
      <c r="T72" s="133">
        <f t="shared" si="29"/>
        <v>6</v>
      </c>
      <c r="U72" s="133">
        <f t="shared" si="30"/>
        <v>-19</v>
      </c>
      <c r="V72" s="133">
        <f t="shared" si="31"/>
        <v>-13</v>
      </c>
      <c r="W72" s="133">
        <f t="shared" si="32"/>
        <v>0.31578947368421051</v>
      </c>
      <c r="X72" s="30"/>
      <c r="Y72" s="117" t="s">
        <v>108</v>
      </c>
      <c r="Z72" s="111" t="s">
        <v>109</v>
      </c>
      <c r="AA72" s="52">
        <v>-1.9888888888888889</v>
      </c>
      <c r="AB72" s="53">
        <v>3</v>
      </c>
      <c r="AC72" s="218">
        <v>-5.9666666666666668</v>
      </c>
      <c r="AD72" s="61">
        <v>16</v>
      </c>
      <c r="AE72" s="134">
        <v>26</v>
      </c>
      <c r="AF72" s="134">
        <f t="shared" si="8"/>
        <v>0.61538461538461542</v>
      </c>
      <c r="AG72" s="134">
        <v>12</v>
      </c>
      <c r="AH72" s="134">
        <v>12</v>
      </c>
      <c r="AI72" s="134">
        <v>3</v>
      </c>
      <c r="AJ72" s="134">
        <v>5</v>
      </c>
      <c r="AK72" s="134"/>
      <c r="AL72" s="134">
        <v>7</v>
      </c>
      <c r="AM72" s="134">
        <v>1</v>
      </c>
      <c r="AN72" s="134">
        <v>2</v>
      </c>
      <c r="AO72" s="134"/>
      <c r="AP72" s="134"/>
      <c r="AQ72" s="134">
        <f t="shared" si="41"/>
        <v>42</v>
      </c>
      <c r="AR72" s="134">
        <f t="shared" si="34"/>
        <v>6</v>
      </c>
      <c r="AS72" s="134">
        <f t="shared" si="35"/>
        <v>-25</v>
      </c>
      <c r="AT72" s="134">
        <f t="shared" si="36"/>
        <v>-19</v>
      </c>
      <c r="AU72" s="28">
        <f t="shared" si="37"/>
        <v>0.24</v>
      </c>
      <c r="AW72" s="117" t="s">
        <v>108</v>
      </c>
      <c r="AX72" s="111" t="s">
        <v>109</v>
      </c>
      <c r="AY72" s="147">
        <v>-1.9888888888888889</v>
      </c>
      <c r="AZ72" s="121">
        <v>3</v>
      </c>
      <c r="BA72" s="26">
        <v>-5.9666666666666668</v>
      </c>
      <c r="BB72" s="41">
        <v>16</v>
      </c>
      <c r="BC72" s="133">
        <v>26</v>
      </c>
      <c r="BD72" s="9">
        <f t="shared" si="11"/>
        <v>0.61538461538461542</v>
      </c>
      <c r="BE72" s="133">
        <v>12</v>
      </c>
      <c r="BF72" s="133">
        <v>12</v>
      </c>
      <c r="BG72" s="133">
        <v>3</v>
      </c>
      <c r="BH72" s="133">
        <v>5</v>
      </c>
      <c r="BI72" s="133"/>
      <c r="BJ72" s="133">
        <v>7</v>
      </c>
      <c r="BK72" s="133">
        <v>1</v>
      </c>
      <c r="BL72" s="133">
        <v>2</v>
      </c>
      <c r="BM72" s="133"/>
      <c r="BN72" s="133"/>
      <c r="BO72" s="133">
        <f t="shared" si="42"/>
        <v>42</v>
      </c>
      <c r="BP72" s="25">
        <f t="shared" si="13"/>
        <v>6</v>
      </c>
      <c r="BQ72" s="25">
        <f t="shared" si="14"/>
        <v>-25</v>
      </c>
      <c r="BR72" s="25">
        <f t="shared" si="15"/>
        <v>-19</v>
      </c>
      <c r="BS72" s="228">
        <f t="shared" si="16"/>
        <v>0.24</v>
      </c>
      <c r="BU72" s="117" t="s">
        <v>108</v>
      </c>
      <c r="BV72" s="111" t="s">
        <v>109</v>
      </c>
      <c r="BW72" s="52">
        <v>-1.7388999999999992</v>
      </c>
      <c r="BX72" s="53">
        <v>3</v>
      </c>
      <c r="BY72" s="284">
        <v>-5.2166999999999977</v>
      </c>
      <c r="BZ72" s="61">
        <v>17</v>
      </c>
      <c r="CA72" s="134">
        <v>28</v>
      </c>
      <c r="CB72" s="28">
        <f t="shared" ref="CB72:CB77" si="44">+BZ72/CA72</f>
        <v>0.6071428571428571</v>
      </c>
      <c r="CC72" s="134">
        <v>13</v>
      </c>
      <c r="CD72" s="134">
        <v>14</v>
      </c>
      <c r="CE72" s="134">
        <v>3</v>
      </c>
      <c r="CF72" s="134">
        <v>5</v>
      </c>
      <c r="CG72" s="134"/>
      <c r="CH72" s="134">
        <v>7</v>
      </c>
      <c r="CI72" s="134">
        <v>1</v>
      </c>
      <c r="CJ72" s="134">
        <v>2</v>
      </c>
      <c r="CK72" s="134"/>
      <c r="CL72" s="134"/>
      <c r="CM72" s="134">
        <f t="shared" si="43"/>
        <v>45</v>
      </c>
      <c r="CN72" s="65">
        <f t="shared" ref="CN72:CN135" si="45">+(CC72*0)+(CE72*1)+(CG72*2)+(CI72*3)+(CK72*4)</f>
        <v>6</v>
      </c>
      <c r="CO72" s="65">
        <f t="shared" ref="CO72:CO135" si="46">+(CD72*0)+(CF72*-1)+(CH72*-2)+(CJ72*-3)+(CL72*-4)</f>
        <v>-25</v>
      </c>
      <c r="CP72" s="65">
        <f t="shared" ref="CP72:CP135" si="47">+CO72+CN72</f>
        <v>-19</v>
      </c>
      <c r="CQ72" s="275">
        <f t="shared" ref="CQ72:CQ135" si="48">+CN72/(-1*CO72)</f>
        <v>0.24</v>
      </c>
    </row>
    <row r="73" spans="1:95" x14ac:dyDescent="0.25">
      <c r="A73" s="112" t="s">
        <v>110</v>
      </c>
      <c r="B73" s="106" t="s">
        <v>111</v>
      </c>
      <c r="C73" s="147">
        <v>0.63885555555555573</v>
      </c>
      <c r="D73" s="121">
        <v>5</v>
      </c>
      <c r="E73" s="158">
        <v>3.1942777777777787</v>
      </c>
      <c r="F73" s="41">
        <v>25</v>
      </c>
      <c r="G73" s="133">
        <v>19</v>
      </c>
      <c r="H73" s="133">
        <f t="shared" si="3"/>
        <v>1.3157894736842106</v>
      </c>
      <c r="I73" s="133">
        <v>12</v>
      </c>
      <c r="J73" s="133">
        <v>8</v>
      </c>
      <c r="K73" s="133">
        <v>9</v>
      </c>
      <c r="L73" s="133">
        <v>6</v>
      </c>
      <c r="M73" s="133">
        <v>4</v>
      </c>
      <c r="N73" s="133">
        <v>4</v>
      </c>
      <c r="O73" s="133"/>
      <c r="P73" s="133">
        <v>1</v>
      </c>
      <c r="Q73" s="133"/>
      <c r="R73" s="133"/>
      <c r="S73" s="133">
        <f>+I73+J73+K73+L73+M73+N73+O73+P73+Q73+R73</f>
        <v>44</v>
      </c>
      <c r="T73" s="133">
        <f t="shared" si="29"/>
        <v>17</v>
      </c>
      <c r="U73" s="133">
        <f t="shared" si="30"/>
        <v>-17</v>
      </c>
      <c r="V73" s="133">
        <f t="shared" si="31"/>
        <v>0</v>
      </c>
      <c r="W73" s="133">
        <f t="shared" si="32"/>
        <v>1</v>
      </c>
      <c r="X73" s="30"/>
      <c r="Y73" s="112" t="s">
        <v>110</v>
      </c>
      <c r="Z73" s="106" t="s">
        <v>111</v>
      </c>
      <c r="AA73" s="147">
        <v>0.63885555555555573</v>
      </c>
      <c r="AB73" s="121">
        <v>5</v>
      </c>
      <c r="AC73" s="158">
        <v>3.1942777777777787</v>
      </c>
      <c r="AD73" s="41">
        <v>25</v>
      </c>
      <c r="AE73" s="133">
        <v>19</v>
      </c>
      <c r="AF73" s="133">
        <f t="shared" si="8"/>
        <v>1.3157894736842106</v>
      </c>
      <c r="AG73" s="133">
        <v>12</v>
      </c>
      <c r="AH73" s="133">
        <v>8</v>
      </c>
      <c r="AI73" s="133">
        <v>9</v>
      </c>
      <c r="AJ73" s="133">
        <v>6</v>
      </c>
      <c r="AK73" s="133">
        <v>4</v>
      </c>
      <c r="AL73" s="133">
        <v>4</v>
      </c>
      <c r="AM73" s="133"/>
      <c r="AN73" s="133">
        <v>1</v>
      </c>
      <c r="AO73" s="133"/>
      <c r="AP73" s="133"/>
      <c r="AQ73" s="133">
        <f t="shared" si="41"/>
        <v>44</v>
      </c>
      <c r="AR73" s="133">
        <f t="shared" si="34"/>
        <v>17</v>
      </c>
      <c r="AS73" s="133">
        <f t="shared" si="35"/>
        <v>-17</v>
      </c>
      <c r="AT73" s="133">
        <f t="shared" si="36"/>
        <v>0</v>
      </c>
      <c r="AU73" s="9">
        <f t="shared" si="37"/>
        <v>1</v>
      </c>
      <c r="AW73" s="112" t="s">
        <v>110</v>
      </c>
      <c r="AX73" s="106" t="s">
        <v>111</v>
      </c>
      <c r="AY73" s="147">
        <v>0.63885555555555573</v>
      </c>
      <c r="AZ73" s="121">
        <v>5</v>
      </c>
      <c r="BA73" s="158">
        <v>3.1942777777777787</v>
      </c>
      <c r="BB73" s="41">
        <v>25</v>
      </c>
      <c r="BC73" s="133">
        <v>19</v>
      </c>
      <c r="BD73" s="9">
        <f t="shared" si="11"/>
        <v>1.3157894736842106</v>
      </c>
      <c r="BE73" s="133">
        <v>12</v>
      </c>
      <c r="BF73" s="133">
        <v>8</v>
      </c>
      <c r="BG73" s="133">
        <v>9</v>
      </c>
      <c r="BH73" s="133">
        <v>6</v>
      </c>
      <c r="BI73" s="133">
        <v>4</v>
      </c>
      <c r="BJ73" s="133">
        <v>4</v>
      </c>
      <c r="BK73" s="133"/>
      <c r="BL73" s="133">
        <v>1</v>
      </c>
      <c r="BM73" s="133"/>
      <c r="BN73" s="133"/>
      <c r="BO73" s="133">
        <f t="shared" si="42"/>
        <v>44</v>
      </c>
      <c r="BP73" s="25">
        <f t="shared" si="13"/>
        <v>17</v>
      </c>
      <c r="BQ73" s="25">
        <f t="shared" si="14"/>
        <v>-17</v>
      </c>
      <c r="BR73" s="25">
        <f t="shared" si="15"/>
        <v>0</v>
      </c>
      <c r="BS73" s="228">
        <f t="shared" si="16"/>
        <v>1</v>
      </c>
      <c r="BU73" s="112" t="s">
        <v>110</v>
      </c>
      <c r="BV73" s="106" t="s">
        <v>111</v>
      </c>
      <c r="BW73" s="84">
        <v>0.63885555555555573</v>
      </c>
      <c r="BX73" s="121">
        <v>5</v>
      </c>
      <c r="BY73" s="158">
        <v>3.1942777777777787</v>
      </c>
      <c r="BZ73" s="41">
        <v>25</v>
      </c>
      <c r="CA73" s="133">
        <v>19</v>
      </c>
      <c r="CB73" s="9">
        <f t="shared" si="44"/>
        <v>1.3157894736842106</v>
      </c>
      <c r="CC73" s="133">
        <v>12</v>
      </c>
      <c r="CD73" s="133">
        <v>8</v>
      </c>
      <c r="CE73" s="133">
        <v>9</v>
      </c>
      <c r="CF73" s="133">
        <v>6</v>
      </c>
      <c r="CG73" s="133">
        <v>4</v>
      </c>
      <c r="CH73" s="133">
        <v>4</v>
      </c>
      <c r="CI73" s="133"/>
      <c r="CJ73" s="133">
        <v>1</v>
      </c>
      <c r="CK73" s="133"/>
      <c r="CL73" s="133"/>
      <c r="CM73" s="133">
        <f t="shared" si="43"/>
        <v>44</v>
      </c>
      <c r="CN73" s="25">
        <f t="shared" si="45"/>
        <v>17</v>
      </c>
      <c r="CO73" s="25">
        <f t="shared" si="46"/>
        <v>-17</v>
      </c>
      <c r="CP73" s="25">
        <f t="shared" si="47"/>
        <v>0</v>
      </c>
      <c r="CQ73" s="228">
        <f t="shared" si="48"/>
        <v>1</v>
      </c>
    </row>
    <row r="74" spans="1:95" x14ac:dyDescent="0.25">
      <c r="A74" s="117" t="s">
        <v>110</v>
      </c>
      <c r="B74" s="111" t="s">
        <v>405</v>
      </c>
      <c r="C74" s="147"/>
      <c r="D74" s="121"/>
      <c r="E74" s="158"/>
      <c r="F74" s="41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30"/>
      <c r="Y74" s="117" t="s">
        <v>110</v>
      </c>
      <c r="Z74" s="111" t="s">
        <v>405</v>
      </c>
      <c r="AA74" s="147"/>
      <c r="AB74" s="121"/>
      <c r="AC74" s="158"/>
      <c r="AD74" s="41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9"/>
      <c r="AV74" s="89"/>
      <c r="AW74" s="117" t="s">
        <v>110</v>
      </c>
      <c r="AX74" s="111" t="s">
        <v>405</v>
      </c>
      <c r="AY74" s="54">
        <v>0</v>
      </c>
      <c r="AZ74" s="273">
        <v>1</v>
      </c>
      <c r="BA74" s="272">
        <v>0</v>
      </c>
      <c r="BB74" s="61"/>
      <c r="BC74" s="134">
        <v>4</v>
      </c>
      <c r="BD74" s="28">
        <f t="shared" ref="BD74:BD77" si="49">+BB74/BC74</f>
        <v>0</v>
      </c>
      <c r="BE74" s="134"/>
      <c r="BF74" s="134">
        <v>4</v>
      </c>
      <c r="BG74" s="134"/>
      <c r="BH74" s="134"/>
      <c r="BI74" s="134"/>
      <c r="BJ74" s="134"/>
      <c r="BK74" s="134"/>
      <c r="BL74" s="134"/>
      <c r="BM74" s="134"/>
      <c r="BN74" s="134"/>
      <c r="BO74" s="134">
        <f t="shared" si="42"/>
        <v>4</v>
      </c>
      <c r="BP74" s="65">
        <f t="shared" ref="BP74:BP141" si="50">+(BE74*0)+(BG74*1)+(BI74*2)+(BK74*3)+(BM74*4)</f>
        <v>0</v>
      </c>
      <c r="BQ74" s="65">
        <f t="shared" ref="BQ74:BQ141" si="51">+(BF74*0)+(BH74*-1)+(BJ74*-2)+(BL74*-3)+(BN74*-4)</f>
        <v>0</v>
      </c>
      <c r="BR74" s="65">
        <f t="shared" ref="BR74:BR141" si="52">+BQ74+BP74</f>
        <v>0</v>
      </c>
      <c r="BS74" s="275" t="e">
        <f t="shared" ref="BS74:BS141" si="53">+BP74/(-1*BQ74)</f>
        <v>#DIV/0!</v>
      </c>
      <c r="BU74" s="117" t="s">
        <v>110</v>
      </c>
      <c r="BV74" s="111" t="s">
        <v>405</v>
      </c>
      <c r="BW74" s="180">
        <v>0</v>
      </c>
      <c r="BX74" s="297">
        <v>1</v>
      </c>
      <c r="BY74" s="298">
        <v>0</v>
      </c>
      <c r="BZ74" s="41"/>
      <c r="CA74" s="133">
        <v>4</v>
      </c>
      <c r="CB74" s="9">
        <f t="shared" si="44"/>
        <v>0</v>
      </c>
      <c r="CC74" s="133"/>
      <c r="CD74" s="133">
        <v>4</v>
      </c>
      <c r="CE74" s="133"/>
      <c r="CF74" s="133"/>
      <c r="CG74" s="133"/>
      <c r="CH74" s="133"/>
      <c r="CI74" s="133"/>
      <c r="CJ74" s="133"/>
      <c r="CK74" s="133"/>
      <c r="CL74" s="133"/>
      <c r="CM74" s="133">
        <f>+CC74+CD74+CE74+CF74+CG74+CH74+CI74+CJ74+CK74+CL74</f>
        <v>4</v>
      </c>
      <c r="CN74" s="25">
        <f t="shared" si="45"/>
        <v>0</v>
      </c>
      <c r="CO74" s="25">
        <f t="shared" si="46"/>
        <v>0</v>
      </c>
      <c r="CP74" s="25">
        <f t="shared" si="47"/>
        <v>0</v>
      </c>
      <c r="CQ74" s="228" t="e">
        <f t="shared" si="48"/>
        <v>#DIV/0!</v>
      </c>
    </row>
    <row r="75" spans="1:95" ht="15.75" x14ac:dyDescent="0.25">
      <c r="A75" s="120" t="s">
        <v>112</v>
      </c>
      <c r="B75" s="106" t="s">
        <v>297</v>
      </c>
      <c r="C75" s="52">
        <v>0.70000000000000018</v>
      </c>
      <c r="D75" s="53">
        <v>5</v>
      </c>
      <c r="E75" s="159">
        <v>3.5000000000000009</v>
      </c>
      <c r="F75" s="61">
        <v>60</v>
      </c>
      <c r="G75" s="134">
        <v>51</v>
      </c>
      <c r="H75" s="134">
        <f t="shared" si="3"/>
        <v>1.1764705882352942</v>
      </c>
      <c r="I75" s="134">
        <v>26</v>
      </c>
      <c r="J75" s="134">
        <v>16</v>
      </c>
      <c r="K75" s="134">
        <v>18</v>
      </c>
      <c r="L75" s="134">
        <v>22</v>
      </c>
      <c r="M75" s="134">
        <v>14</v>
      </c>
      <c r="N75" s="134">
        <v>13</v>
      </c>
      <c r="O75" s="134">
        <v>2</v>
      </c>
      <c r="P75" s="134"/>
      <c r="Q75" s="134"/>
      <c r="R75" s="134"/>
      <c r="S75" s="134">
        <f>+I75+J75+K75+L75+M75+N75+O75+P75+Q75+R75</f>
        <v>111</v>
      </c>
      <c r="T75" s="134">
        <f t="shared" si="29"/>
        <v>52</v>
      </c>
      <c r="U75" s="134">
        <f t="shared" si="30"/>
        <v>-48</v>
      </c>
      <c r="V75" s="134">
        <f t="shared" si="31"/>
        <v>4</v>
      </c>
      <c r="W75" s="134">
        <f t="shared" si="32"/>
        <v>1.0833333333333333</v>
      </c>
      <c r="X75" s="30"/>
      <c r="Y75" s="200" t="s">
        <v>112</v>
      </c>
      <c r="Z75" s="201" t="s">
        <v>297</v>
      </c>
      <c r="AA75" s="52">
        <v>-1.1333777777777785</v>
      </c>
      <c r="AB75" s="53">
        <v>5</v>
      </c>
      <c r="AC75" s="218">
        <v>-5.6668888888888924</v>
      </c>
      <c r="AD75" s="61">
        <v>63</v>
      </c>
      <c r="AE75" s="134">
        <v>57</v>
      </c>
      <c r="AF75" s="134">
        <f t="shared" si="8"/>
        <v>1.1052631578947369</v>
      </c>
      <c r="AG75" s="134">
        <v>28</v>
      </c>
      <c r="AH75" s="134">
        <v>16</v>
      </c>
      <c r="AI75" s="134">
        <v>19</v>
      </c>
      <c r="AJ75" s="134">
        <v>25</v>
      </c>
      <c r="AK75" s="134">
        <v>14</v>
      </c>
      <c r="AL75" s="134">
        <v>15</v>
      </c>
      <c r="AM75" s="134">
        <v>2</v>
      </c>
      <c r="AN75" s="134">
        <v>1</v>
      </c>
      <c r="AO75" s="134"/>
      <c r="AP75" s="134"/>
      <c r="AQ75" s="134">
        <f t="shared" si="41"/>
        <v>120</v>
      </c>
      <c r="AR75" s="134">
        <f t="shared" si="34"/>
        <v>53</v>
      </c>
      <c r="AS75" s="134">
        <f t="shared" si="35"/>
        <v>-58</v>
      </c>
      <c r="AT75" s="134">
        <f t="shared" si="36"/>
        <v>-5</v>
      </c>
      <c r="AU75" s="28">
        <f t="shared" si="37"/>
        <v>0.91379310344827591</v>
      </c>
      <c r="AW75" s="200" t="s">
        <v>112</v>
      </c>
      <c r="AX75" s="201" t="s">
        <v>297</v>
      </c>
      <c r="AY75" s="147">
        <v>-1.1333777777777785</v>
      </c>
      <c r="AZ75" s="121">
        <v>5</v>
      </c>
      <c r="BA75" s="26">
        <v>-5.6668888888888924</v>
      </c>
      <c r="BB75" s="41">
        <v>63</v>
      </c>
      <c r="BC75" s="133">
        <v>57</v>
      </c>
      <c r="BD75" s="9">
        <f t="shared" si="49"/>
        <v>1.1052631578947369</v>
      </c>
      <c r="BE75" s="133">
        <v>28</v>
      </c>
      <c r="BF75" s="133">
        <v>16</v>
      </c>
      <c r="BG75" s="133">
        <v>19</v>
      </c>
      <c r="BH75" s="133">
        <v>25</v>
      </c>
      <c r="BI75" s="133">
        <v>14</v>
      </c>
      <c r="BJ75" s="133">
        <v>15</v>
      </c>
      <c r="BK75" s="133">
        <v>2</v>
      </c>
      <c r="BL75" s="133">
        <v>1</v>
      </c>
      <c r="BM75" s="133"/>
      <c r="BN75" s="133"/>
      <c r="BO75" s="133">
        <f t="shared" si="42"/>
        <v>120</v>
      </c>
      <c r="BP75" s="25">
        <f t="shared" si="50"/>
        <v>53</v>
      </c>
      <c r="BQ75" s="25">
        <f t="shared" si="51"/>
        <v>-58</v>
      </c>
      <c r="BR75" s="25">
        <f t="shared" si="52"/>
        <v>-5</v>
      </c>
      <c r="BS75" s="228">
        <f t="shared" si="53"/>
        <v>0.91379310344827591</v>
      </c>
      <c r="BU75" s="200" t="s">
        <v>112</v>
      </c>
      <c r="BV75" s="201" t="s">
        <v>297</v>
      </c>
      <c r="BW75" s="52">
        <v>-0.18890000000000029</v>
      </c>
      <c r="BX75" s="53">
        <v>5</v>
      </c>
      <c r="BY75" s="284">
        <v>-0.94450000000000145</v>
      </c>
      <c r="BZ75" s="61">
        <v>68</v>
      </c>
      <c r="CA75" s="134">
        <v>65</v>
      </c>
      <c r="CB75" s="28">
        <f t="shared" si="44"/>
        <v>1.0461538461538462</v>
      </c>
      <c r="CC75" s="134">
        <v>31</v>
      </c>
      <c r="CD75" s="134">
        <v>18</v>
      </c>
      <c r="CE75" s="134">
        <v>21</v>
      </c>
      <c r="CF75" s="134">
        <v>31</v>
      </c>
      <c r="CG75" s="134">
        <v>14</v>
      </c>
      <c r="CH75" s="134">
        <v>15</v>
      </c>
      <c r="CI75" s="134">
        <v>2</v>
      </c>
      <c r="CJ75" s="134">
        <v>1</v>
      </c>
      <c r="CK75" s="134"/>
      <c r="CL75" s="134"/>
      <c r="CM75" s="134">
        <f t="shared" si="43"/>
        <v>133</v>
      </c>
      <c r="CN75" s="65">
        <f t="shared" si="45"/>
        <v>55</v>
      </c>
      <c r="CO75" s="65">
        <f t="shared" si="46"/>
        <v>-64</v>
      </c>
      <c r="CP75" s="65">
        <f t="shared" si="47"/>
        <v>-9</v>
      </c>
      <c r="CQ75" s="275">
        <f t="shared" si="48"/>
        <v>0.859375</v>
      </c>
    </row>
    <row r="76" spans="1:95" x14ac:dyDescent="0.25">
      <c r="A76" s="219" t="s">
        <v>112</v>
      </c>
      <c r="B76" s="106" t="s">
        <v>394</v>
      </c>
      <c r="C76" s="52"/>
      <c r="D76" s="53"/>
      <c r="E76" s="159"/>
      <c r="F76" s="61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30"/>
      <c r="Y76" s="219" t="s">
        <v>112</v>
      </c>
      <c r="Z76" s="106" t="s">
        <v>394</v>
      </c>
      <c r="AA76" s="54">
        <v>-1</v>
      </c>
      <c r="AB76" s="53">
        <v>1</v>
      </c>
      <c r="AC76" s="218">
        <v>-1</v>
      </c>
      <c r="AD76" s="61">
        <v>0</v>
      </c>
      <c r="AE76" s="134">
        <v>2</v>
      </c>
      <c r="AF76" s="134">
        <f t="shared" si="8"/>
        <v>0</v>
      </c>
      <c r="AG76" s="134"/>
      <c r="AH76" s="134"/>
      <c r="AI76" s="134"/>
      <c r="AJ76" s="134">
        <v>2</v>
      </c>
      <c r="AK76" s="134"/>
      <c r="AL76" s="134"/>
      <c r="AM76" s="134"/>
      <c r="AN76" s="134"/>
      <c r="AO76" s="134"/>
      <c r="AP76" s="134"/>
      <c r="AQ76" s="134">
        <f t="shared" si="41"/>
        <v>2</v>
      </c>
      <c r="AR76" s="134">
        <f t="shared" si="34"/>
        <v>0</v>
      </c>
      <c r="AS76" s="134">
        <f t="shared" si="35"/>
        <v>-2</v>
      </c>
      <c r="AT76" s="134">
        <f t="shared" si="36"/>
        <v>-2</v>
      </c>
      <c r="AU76" s="28">
        <f t="shared" si="37"/>
        <v>0</v>
      </c>
      <c r="AW76" s="219" t="s">
        <v>112</v>
      </c>
      <c r="AX76" s="106" t="s">
        <v>394</v>
      </c>
      <c r="AY76" s="27">
        <v>-1</v>
      </c>
      <c r="AZ76" s="121">
        <v>1</v>
      </c>
      <c r="BA76" s="26">
        <v>-1</v>
      </c>
      <c r="BB76" s="41">
        <v>0</v>
      </c>
      <c r="BC76" s="133">
        <v>2</v>
      </c>
      <c r="BD76" s="9">
        <f t="shared" si="49"/>
        <v>0</v>
      </c>
      <c r="BE76" s="133"/>
      <c r="BF76" s="133"/>
      <c r="BG76" s="133"/>
      <c r="BH76" s="133">
        <v>2</v>
      </c>
      <c r="BI76" s="133"/>
      <c r="BJ76" s="133"/>
      <c r="BK76" s="133"/>
      <c r="BL76" s="133"/>
      <c r="BM76" s="133"/>
      <c r="BN76" s="133"/>
      <c r="BO76" s="133">
        <f t="shared" si="42"/>
        <v>2</v>
      </c>
      <c r="BP76" s="25">
        <f t="shared" si="50"/>
        <v>0</v>
      </c>
      <c r="BQ76" s="25">
        <f t="shared" si="51"/>
        <v>-2</v>
      </c>
      <c r="BR76" s="25">
        <f t="shared" si="52"/>
        <v>-2</v>
      </c>
      <c r="BS76" s="228">
        <f t="shared" si="53"/>
        <v>0</v>
      </c>
      <c r="BU76" s="219" t="s">
        <v>112</v>
      </c>
      <c r="BV76" s="106" t="s">
        <v>394</v>
      </c>
      <c r="BW76" s="27">
        <v>-1</v>
      </c>
      <c r="BX76" s="121">
        <v>1</v>
      </c>
      <c r="BY76" s="26">
        <v>-1</v>
      </c>
      <c r="BZ76" s="41">
        <v>0</v>
      </c>
      <c r="CA76" s="133">
        <v>2</v>
      </c>
      <c r="CB76" s="9">
        <f t="shared" si="44"/>
        <v>0</v>
      </c>
      <c r="CC76" s="133"/>
      <c r="CD76" s="133"/>
      <c r="CE76" s="133"/>
      <c r="CF76" s="133">
        <v>2</v>
      </c>
      <c r="CG76" s="133"/>
      <c r="CH76" s="133"/>
      <c r="CI76" s="133"/>
      <c r="CJ76" s="133"/>
      <c r="CK76" s="133"/>
      <c r="CL76" s="133"/>
      <c r="CM76" s="133">
        <f t="shared" si="43"/>
        <v>2</v>
      </c>
      <c r="CN76" s="25">
        <f t="shared" si="45"/>
        <v>0</v>
      </c>
      <c r="CO76" s="25">
        <f t="shared" si="46"/>
        <v>-2</v>
      </c>
      <c r="CP76" s="25">
        <f t="shared" si="47"/>
        <v>-2</v>
      </c>
      <c r="CQ76" s="228">
        <f t="shared" si="48"/>
        <v>0</v>
      </c>
    </row>
    <row r="77" spans="1:95" ht="15.75" thickBot="1" x14ac:dyDescent="0.3">
      <c r="A77" s="120" t="s">
        <v>113</v>
      </c>
      <c r="B77" s="111" t="s">
        <v>298</v>
      </c>
      <c r="C77" s="52">
        <v>-0.55359999999999943</v>
      </c>
      <c r="D77" s="53">
        <v>4</v>
      </c>
      <c r="E77" s="159">
        <v>-2.2143999999999977</v>
      </c>
      <c r="F77" s="61">
        <v>10</v>
      </c>
      <c r="G77" s="134">
        <v>13</v>
      </c>
      <c r="H77" s="134">
        <f t="shared" si="3"/>
        <v>0.76923076923076927</v>
      </c>
      <c r="I77" s="134">
        <v>5</v>
      </c>
      <c r="J77" s="134">
        <v>5</v>
      </c>
      <c r="K77" s="134">
        <v>5</v>
      </c>
      <c r="L77" s="134">
        <v>6</v>
      </c>
      <c r="M77" s="134"/>
      <c r="N77" s="134">
        <v>2</v>
      </c>
      <c r="O77" s="134"/>
      <c r="P77" s="134"/>
      <c r="Q77" s="134"/>
      <c r="R77" s="134"/>
      <c r="S77" s="134">
        <f>+I77+J77+K77+L77+M77+N77+O77+P77+Q77+R77</f>
        <v>23</v>
      </c>
      <c r="T77" s="134">
        <f t="shared" si="29"/>
        <v>5</v>
      </c>
      <c r="U77" s="134">
        <f t="shared" si="30"/>
        <v>-10</v>
      </c>
      <c r="V77" s="134">
        <f t="shared" si="31"/>
        <v>-5</v>
      </c>
      <c r="W77" s="134">
        <f t="shared" si="32"/>
        <v>0.5</v>
      </c>
      <c r="X77" s="30"/>
      <c r="Y77" s="120" t="s">
        <v>113</v>
      </c>
      <c r="Z77" s="111" t="s">
        <v>298</v>
      </c>
      <c r="AA77" s="147">
        <v>-0.55359999999999943</v>
      </c>
      <c r="AB77" s="121">
        <v>4</v>
      </c>
      <c r="AC77" s="158">
        <v>-2.2143999999999977</v>
      </c>
      <c r="AD77" s="41">
        <v>10</v>
      </c>
      <c r="AE77" s="133">
        <v>13</v>
      </c>
      <c r="AF77" s="133">
        <f t="shared" si="8"/>
        <v>0.76923076923076927</v>
      </c>
      <c r="AG77" s="133">
        <v>5</v>
      </c>
      <c r="AH77" s="133">
        <v>5</v>
      </c>
      <c r="AI77" s="133">
        <v>5</v>
      </c>
      <c r="AJ77" s="133">
        <v>6</v>
      </c>
      <c r="AK77" s="133"/>
      <c r="AL77" s="133">
        <v>2</v>
      </c>
      <c r="AM77" s="133"/>
      <c r="AN77" s="133"/>
      <c r="AO77" s="133"/>
      <c r="AP77" s="133"/>
      <c r="AQ77" s="133">
        <f t="shared" si="41"/>
        <v>23</v>
      </c>
      <c r="AR77" s="133">
        <f t="shared" si="34"/>
        <v>5</v>
      </c>
      <c r="AS77" s="133">
        <f t="shared" si="35"/>
        <v>-10</v>
      </c>
      <c r="AT77" s="133">
        <f t="shared" si="36"/>
        <v>-5</v>
      </c>
      <c r="AU77" s="9">
        <f t="shared" si="37"/>
        <v>0.5</v>
      </c>
      <c r="AW77" s="120" t="s">
        <v>113</v>
      </c>
      <c r="AX77" s="111" t="s">
        <v>298</v>
      </c>
      <c r="AY77" s="147">
        <v>-0.55359999999999943</v>
      </c>
      <c r="AZ77" s="121">
        <v>4</v>
      </c>
      <c r="BA77" s="158">
        <v>-2.2143999999999977</v>
      </c>
      <c r="BB77" s="41">
        <v>10</v>
      </c>
      <c r="BC77" s="133">
        <v>13</v>
      </c>
      <c r="BD77" s="9">
        <f t="shared" si="49"/>
        <v>0.76923076923076927</v>
      </c>
      <c r="BE77" s="133">
        <v>5</v>
      </c>
      <c r="BF77" s="133">
        <v>5</v>
      </c>
      <c r="BG77" s="133">
        <v>5</v>
      </c>
      <c r="BH77" s="133">
        <v>6</v>
      </c>
      <c r="BI77" s="133"/>
      <c r="BJ77" s="133">
        <v>2</v>
      </c>
      <c r="BK77" s="133"/>
      <c r="BL77" s="133"/>
      <c r="BM77" s="133"/>
      <c r="BN77" s="133"/>
      <c r="BO77" s="133">
        <f t="shared" si="42"/>
        <v>23</v>
      </c>
      <c r="BP77" s="25">
        <f t="shared" si="50"/>
        <v>5</v>
      </c>
      <c r="BQ77" s="25">
        <f t="shared" si="51"/>
        <v>-10</v>
      </c>
      <c r="BR77" s="25">
        <f t="shared" si="52"/>
        <v>-5</v>
      </c>
      <c r="BS77" s="228">
        <f t="shared" si="53"/>
        <v>0.5</v>
      </c>
      <c r="BU77" s="120" t="s">
        <v>113</v>
      </c>
      <c r="BV77" s="111" t="s">
        <v>298</v>
      </c>
      <c r="BW77" s="288">
        <v>-0.625</v>
      </c>
      <c r="BX77" s="53">
        <v>4</v>
      </c>
      <c r="BY77" s="284">
        <v>-2.5</v>
      </c>
      <c r="BZ77" s="61">
        <v>17</v>
      </c>
      <c r="CA77" s="134">
        <v>16</v>
      </c>
      <c r="CB77" s="28">
        <f t="shared" si="44"/>
        <v>1.0625</v>
      </c>
      <c r="CC77" s="134">
        <v>11</v>
      </c>
      <c r="CD77" s="134">
        <v>5</v>
      </c>
      <c r="CE77" s="134">
        <v>6</v>
      </c>
      <c r="CF77" s="134">
        <v>7</v>
      </c>
      <c r="CG77" s="134"/>
      <c r="CH77" s="134">
        <v>4</v>
      </c>
      <c r="CI77" s="134"/>
      <c r="CJ77" s="134"/>
      <c r="CK77" s="134"/>
      <c r="CL77" s="134"/>
      <c r="CM77" s="134">
        <f t="shared" si="43"/>
        <v>33</v>
      </c>
      <c r="CN77" s="65">
        <f t="shared" si="45"/>
        <v>6</v>
      </c>
      <c r="CO77" s="65">
        <f t="shared" si="46"/>
        <v>-15</v>
      </c>
      <c r="CP77" s="65">
        <f t="shared" si="47"/>
        <v>-9</v>
      </c>
      <c r="CQ77" s="275">
        <f t="shared" si="48"/>
        <v>0.4</v>
      </c>
    </row>
    <row r="78" spans="1:95" x14ac:dyDescent="0.25">
      <c r="A78" s="89" t="s">
        <v>376</v>
      </c>
      <c r="B78" s="89"/>
      <c r="C78" s="92" t="s">
        <v>3</v>
      </c>
      <c r="D78" s="93" t="s">
        <v>2</v>
      </c>
      <c r="E78" s="94" t="s">
        <v>4</v>
      </c>
      <c r="F78" s="1"/>
      <c r="G78" s="1"/>
      <c r="H78" s="1"/>
      <c r="I78" s="1" t="s">
        <v>272</v>
      </c>
      <c r="J78" s="1" t="s">
        <v>272</v>
      </c>
      <c r="K78" s="1" t="s">
        <v>275</v>
      </c>
      <c r="L78" s="1" t="s">
        <v>277</v>
      </c>
      <c r="M78" s="1" t="s">
        <v>280</v>
      </c>
      <c r="N78" s="1" t="s">
        <v>277</v>
      </c>
      <c r="O78" s="1" t="s">
        <v>283</v>
      </c>
      <c r="P78" s="1" t="s">
        <v>285</v>
      </c>
      <c r="Q78" s="1" t="s">
        <v>312</v>
      </c>
      <c r="R78" s="1" t="s">
        <v>313</v>
      </c>
      <c r="S78" s="1"/>
      <c r="T78" s="2"/>
      <c r="U78" s="2"/>
      <c r="V78" s="91"/>
      <c r="W78" s="91"/>
      <c r="X78" s="274"/>
      <c r="Y78" s="89" t="s">
        <v>390</v>
      </c>
      <c r="Z78" s="89"/>
      <c r="AA78" s="172" t="s">
        <v>3</v>
      </c>
      <c r="AB78" s="173" t="s">
        <v>2</v>
      </c>
      <c r="AC78" s="67" t="s">
        <v>4</v>
      </c>
      <c r="AD78" s="1"/>
      <c r="AE78" s="1"/>
      <c r="AF78" s="1"/>
      <c r="AG78" s="1" t="s">
        <v>272</v>
      </c>
      <c r="AH78" s="1" t="s">
        <v>272</v>
      </c>
      <c r="AI78" s="1" t="s">
        <v>275</v>
      </c>
      <c r="AJ78" s="1" t="s">
        <v>277</v>
      </c>
      <c r="AK78" s="1" t="s">
        <v>280</v>
      </c>
      <c r="AL78" s="1" t="s">
        <v>277</v>
      </c>
      <c r="AM78" s="1" t="s">
        <v>283</v>
      </c>
      <c r="AN78" s="1" t="s">
        <v>285</v>
      </c>
      <c r="AO78" s="1" t="s">
        <v>312</v>
      </c>
      <c r="AP78" s="1" t="s">
        <v>313</v>
      </c>
      <c r="AQ78" s="1"/>
      <c r="AR78" s="2"/>
      <c r="AS78" s="2"/>
      <c r="AT78" s="91"/>
      <c r="AU78" s="209"/>
      <c r="AW78" s="89" t="s">
        <v>417</v>
      </c>
      <c r="AX78" s="89"/>
      <c r="AY78" s="92" t="s">
        <v>3</v>
      </c>
      <c r="AZ78" s="93" t="s">
        <v>2</v>
      </c>
      <c r="BA78" s="94" t="s">
        <v>4</v>
      </c>
      <c r="BB78" s="1"/>
      <c r="BC78" s="1"/>
      <c r="BD78" s="229"/>
      <c r="BE78" s="1" t="s">
        <v>272</v>
      </c>
      <c r="BF78" s="1" t="s">
        <v>272</v>
      </c>
      <c r="BG78" s="1" t="s">
        <v>275</v>
      </c>
      <c r="BH78" s="1" t="s">
        <v>277</v>
      </c>
      <c r="BI78" s="1" t="s">
        <v>280</v>
      </c>
      <c r="BJ78" s="1" t="s">
        <v>277</v>
      </c>
      <c r="BK78" s="1" t="s">
        <v>283</v>
      </c>
      <c r="BL78" s="1" t="s">
        <v>285</v>
      </c>
      <c r="BM78" s="1" t="s">
        <v>312</v>
      </c>
      <c r="BN78" s="1" t="s">
        <v>313</v>
      </c>
      <c r="BO78" s="1"/>
      <c r="BP78" s="2"/>
      <c r="BQ78" s="2"/>
      <c r="BR78" s="91"/>
      <c r="BS78" s="91"/>
      <c r="BU78" s="89" t="s">
        <v>423</v>
      </c>
      <c r="BV78" s="89"/>
      <c r="BW78" s="90" t="s">
        <v>3</v>
      </c>
      <c r="BX78" s="302" t="s">
        <v>2</v>
      </c>
      <c r="BY78" s="303" t="s">
        <v>4</v>
      </c>
      <c r="BZ78" s="304"/>
      <c r="CA78" s="2"/>
      <c r="CB78" s="2"/>
      <c r="CC78" s="2" t="s">
        <v>272</v>
      </c>
      <c r="CD78" s="2" t="s">
        <v>272</v>
      </c>
      <c r="CE78" s="2" t="s">
        <v>275</v>
      </c>
      <c r="CF78" s="2" t="s">
        <v>277</v>
      </c>
      <c r="CG78" s="195" t="s">
        <v>280</v>
      </c>
      <c r="CH78" s="173" t="s">
        <v>277</v>
      </c>
      <c r="CI78" s="173" t="s">
        <v>283</v>
      </c>
      <c r="CJ78" s="173" t="s">
        <v>285</v>
      </c>
      <c r="CK78" s="173" t="s">
        <v>312</v>
      </c>
      <c r="CL78" s="173" t="s">
        <v>313</v>
      </c>
      <c r="CM78" s="304"/>
      <c r="CN78" s="2"/>
      <c r="CO78" s="2"/>
      <c r="CP78" s="91"/>
      <c r="CQ78" s="302"/>
    </row>
    <row r="79" spans="1:95" x14ac:dyDescent="0.25">
      <c r="A79" s="89" t="s">
        <v>377</v>
      </c>
      <c r="B79" s="89"/>
      <c r="C79" s="96"/>
      <c r="D79" s="97" t="s">
        <v>7</v>
      </c>
      <c r="E79" s="98" t="s">
        <v>3</v>
      </c>
      <c r="F79" s="1"/>
      <c r="G79" s="1"/>
      <c r="H79" s="1"/>
      <c r="I79" s="1" t="s">
        <v>273</v>
      </c>
      <c r="J79" s="1" t="s">
        <v>273</v>
      </c>
      <c r="K79" s="1" t="s">
        <v>276</v>
      </c>
      <c r="L79" s="1" t="s">
        <v>278</v>
      </c>
      <c r="M79" s="1" t="s">
        <v>281</v>
      </c>
      <c r="N79" s="1" t="s">
        <v>282</v>
      </c>
      <c r="O79" s="1" t="s">
        <v>284</v>
      </c>
      <c r="P79" s="1" t="s">
        <v>286</v>
      </c>
      <c r="Q79" s="1" t="s">
        <v>284</v>
      </c>
      <c r="R79" s="1" t="s">
        <v>286</v>
      </c>
      <c r="S79" s="1"/>
      <c r="T79" s="4" t="s">
        <v>287</v>
      </c>
      <c r="U79" s="4" t="s">
        <v>289</v>
      </c>
      <c r="V79" s="3" t="s">
        <v>291</v>
      </c>
      <c r="W79" s="3" t="s">
        <v>294</v>
      </c>
      <c r="X79" s="274"/>
      <c r="Y79" s="89" t="s">
        <v>377</v>
      </c>
      <c r="Z79" s="89"/>
      <c r="AA79" s="68"/>
      <c r="AB79" s="69" t="s">
        <v>7</v>
      </c>
      <c r="AC79" s="70" t="s">
        <v>3</v>
      </c>
      <c r="AD79" s="1"/>
      <c r="AE79" s="1"/>
      <c r="AF79" s="1"/>
      <c r="AG79" s="1" t="s">
        <v>273</v>
      </c>
      <c r="AH79" s="1" t="s">
        <v>273</v>
      </c>
      <c r="AI79" s="1" t="s">
        <v>276</v>
      </c>
      <c r="AJ79" s="1" t="s">
        <v>278</v>
      </c>
      <c r="AK79" s="1" t="s">
        <v>281</v>
      </c>
      <c r="AL79" s="1" t="s">
        <v>282</v>
      </c>
      <c r="AM79" s="1" t="s">
        <v>284</v>
      </c>
      <c r="AN79" s="1" t="s">
        <v>286</v>
      </c>
      <c r="AO79" s="1" t="s">
        <v>284</v>
      </c>
      <c r="AP79" s="1" t="s">
        <v>286</v>
      </c>
      <c r="AQ79" s="1"/>
      <c r="AR79" s="4" t="s">
        <v>287</v>
      </c>
      <c r="AS79" s="4" t="s">
        <v>289</v>
      </c>
      <c r="AT79" s="3" t="s">
        <v>291</v>
      </c>
      <c r="AU79" s="225" t="s">
        <v>294</v>
      </c>
      <c r="AW79" s="89"/>
      <c r="AX79" s="89"/>
      <c r="AY79" s="96"/>
      <c r="AZ79" s="97" t="s">
        <v>7</v>
      </c>
      <c r="BA79" s="98" t="s">
        <v>3</v>
      </c>
      <c r="BB79" s="1"/>
      <c r="BC79" s="1"/>
      <c r="BD79" s="229"/>
      <c r="BE79" s="1" t="s">
        <v>273</v>
      </c>
      <c r="BF79" s="1" t="s">
        <v>273</v>
      </c>
      <c r="BG79" s="1" t="s">
        <v>276</v>
      </c>
      <c r="BH79" s="1" t="s">
        <v>278</v>
      </c>
      <c r="BI79" s="1" t="s">
        <v>281</v>
      </c>
      <c r="BJ79" s="1" t="s">
        <v>282</v>
      </c>
      <c r="BK79" s="1" t="s">
        <v>284</v>
      </c>
      <c r="BL79" s="1" t="s">
        <v>286</v>
      </c>
      <c r="BM79" s="1" t="s">
        <v>284</v>
      </c>
      <c r="BN79" s="1" t="s">
        <v>286</v>
      </c>
      <c r="BO79" s="1"/>
      <c r="BP79" s="4" t="s">
        <v>287</v>
      </c>
      <c r="BQ79" s="4" t="s">
        <v>289</v>
      </c>
      <c r="BR79" s="3" t="s">
        <v>291</v>
      </c>
      <c r="BS79" s="3" t="s">
        <v>294</v>
      </c>
      <c r="BU79" s="89" t="s">
        <v>424</v>
      </c>
      <c r="BV79" s="89"/>
      <c r="BW79" s="95"/>
      <c r="BX79" s="96" t="s">
        <v>7</v>
      </c>
      <c r="BY79" s="98" t="s">
        <v>3</v>
      </c>
      <c r="BZ79" s="274"/>
      <c r="CA79" s="3"/>
      <c r="CB79" s="3"/>
      <c r="CC79" s="3" t="s">
        <v>273</v>
      </c>
      <c r="CD79" s="3" t="s">
        <v>273</v>
      </c>
      <c r="CE79" s="3" t="s">
        <v>276</v>
      </c>
      <c r="CF79" s="3" t="s">
        <v>278</v>
      </c>
      <c r="CG79" s="68" t="s">
        <v>281</v>
      </c>
      <c r="CH79" s="69" t="s">
        <v>282</v>
      </c>
      <c r="CI79" s="69" t="s">
        <v>284</v>
      </c>
      <c r="CJ79" s="69" t="s">
        <v>286</v>
      </c>
      <c r="CK79" s="69" t="s">
        <v>284</v>
      </c>
      <c r="CL79" s="69" t="s">
        <v>286</v>
      </c>
      <c r="CM79" s="274"/>
      <c r="CN79" s="4" t="s">
        <v>287</v>
      </c>
      <c r="CO79" s="4" t="s">
        <v>289</v>
      </c>
      <c r="CP79" s="3" t="s">
        <v>291</v>
      </c>
      <c r="CQ79" s="68" t="s">
        <v>294</v>
      </c>
    </row>
    <row r="80" spans="1:95" x14ac:dyDescent="0.25">
      <c r="A80" s="89"/>
      <c r="B80" s="89"/>
      <c r="C80" s="96"/>
      <c r="D80" s="97" t="s">
        <v>8</v>
      </c>
      <c r="E80" s="99" t="s">
        <v>9</v>
      </c>
      <c r="F80" s="1"/>
      <c r="G80" s="1"/>
      <c r="H80" s="1"/>
      <c r="I80" s="1" t="s">
        <v>263</v>
      </c>
      <c r="J80" s="1" t="s">
        <v>274</v>
      </c>
      <c r="K80" s="1" t="s">
        <v>6</v>
      </c>
      <c r="L80" s="1" t="s">
        <v>279</v>
      </c>
      <c r="M80" s="1" t="s">
        <v>279</v>
      </c>
      <c r="N80" s="1" t="s">
        <v>6</v>
      </c>
      <c r="O80" s="1" t="s">
        <v>6</v>
      </c>
      <c r="P80" s="1" t="s">
        <v>6</v>
      </c>
      <c r="Q80" s="1" t="s">
        <v>6</v>
      </c>
      <c r="R80" s="1" t="s">
        <v>6</v>
      </c>
      <c r="S80" s="1"/>
      <c r="T80" s="4" t="s">
        <v>288</v>
      </c>
      <c r="U80" s="4" t="s">
        <v>288</v>
      </c>
      <c r="V80" s="4" t="s">
        <v>292</v>
      </c>
      <c r="W80" s="3" t="s">
        <v>295</v>
      </c>
      <c r="X80" s="274"/>
      <c r="Y80" s="89"/>
      <c r="Z80" s="89"/>
      <c r="AA80" s="68"/>
      <c r="AB80" s="69" t="s">
        <v>8</v>
      </c>
      <c r="AC80" s="69" t="s">
        <v>9</v>
      </c>
      <c r="AD80" s="1"/>
      <c r="AE80" s="1"/>
      <c r="AF80" s="1"/>
      <c r="AG80" s="1" t="s">
        <v>263</v>
      </c>
      <c r="AH80" s="1" t="s">
        <v>274</v>
      </c>
      <c r="AI80" s="1" t="s">
        <v>6</v>
      </c>
      <c r="AJ80" s="1" t="s">
        <v>279</v>
      </c>
      <c r="AK80" s="1" t="s">
        <v>279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/>
      <c r="AR80" s="4" t="s">
        <v>288</v>
      </c>
      <c r="AS80" s="4" t="s">
        <v>288</v>
      </c>
      <c r="AT80" s="4" t="s">
        <v>292</v>
      </c>
      <c r="AU80" s="225" t="s">
        <v>295</v>
      </c>
      <c r="AW80" s="89"/>
      <c r="AX80" s="89"/>
      <c r="AY80" s="96"/>
      <c r="AZ80" s="97" t="s">
        <v>8</v>
      </c>
      <c r="BA80" s="99" t="s">
        <v>9</v>
      </c>
      <c r="BB80" s="1"/>
      <c r="BC80" s="1"/>
      <c r="BD80" s="229"/>
      <c r="BE80" s="1" t="s">
        <v>263</v>
      </c>
      <c r="BF80" s="1" t="s">
        <v>274</v>
      </c>
      <c r="BG80" s="1" t="s">
        <v>6</v>
      </c>
      <c r="BH80" s="1" t="s">
        <v>279</v>
      </c>
      <c r="BI80" s="1" t="s">
        <v>279</v>
      </c>
      <c r="BJ80" s="1" t="s">
        <v>6</v>
      </c>
      <c r="BK80" s="1" t="s">
        <v>6</v>
      </c>
      <c r="BL80" s="1" t="s">
        <v>6</v>
      </c>
      <c r="BM80" s="1" t="s">
        <v>6</v>
      </c>
      <c r="BN80" s="1" t="s">
        <v>6</v>
      </c>
      <c r="BO80" s="1"/>
      <c r="BP80" s="4" t="s">
        <v>288</v>
      </c>
      <c r="BQ80" s="4" t="s">
        <v>288</v>
      </c>
      <c r="BR80" s="4" t="s">
        <v>292</v>
      </c>
      <c r="BS80" s="3" t="s">
        <v>295</v>
      </c>
      <c r="BU80" s="89"/>
      <c r="BV80" s="89"/>
      <c r="BW80" s="95"/>
      <c r="BX80" s="96" t="s">
        <v>8</v>
      </c>
      <c r="BY80" s="99" t="s">
        <v>9</v>
      </c>
      <c r="BZ80" s="274"/>
      <c r="CA80" s="3"/>
      <c r="CB80" s="3"/>
      <c r="CC80" s="3" t="s">
        <v>263</v>
      </c>
      <c r="CD80" s="3" t="s">
        <v>274</v>
      </c>
      <c r="CE80" s="3" t="s">
        <v>6</v>
      </c>
      <c r="CF80" s="3" t="s">
        <v>279</v>
      </c>
      <c r="CG80" s="68" t="s">
        <v>279</v>
      </c>
      <c r="CH80" s="69" t="s">
        <v>6</v>
      </c>
      <c r="CI80" s="69" t="s">
        <v>6</v>
      </c>
      <c r="CJ80" s="69" t="s">
        <v>6</v>
      </c>
      <c r="CK80" s="69" t="s">
        <v>6</v>
      </c>
      <c r="CL80" s="69" t="s">
        <v>6</v>
      </c>
      <c r="CM80" s="274"/>
      <c r="CN80" s="4" t="s">
        <v>288</v>
      </c>
      <c r="CO80" s="4" t="s">
        <v>288</v>
      </c>
      <c r="CP80" s="4" t="s">
        <v>292</v>
      </c>
      <c r="CQ80" s="68" t="s">
        <v>295</v>
      </c>
    </row>
    <row r="81" spans="1:95" ht="15.75" thickBot="1" x14ac:dyDescent="0.3">
      <c r="A81" s="89"/>
      <c r="B81" s="89"/>
      <c r="C81" s="101" t="s">
        <v>12</v>
      </c>
      <c r="D81" s="102" t="s">
        <v>13</v>
      </c>
      <c r="E81" s="102" t="s">
        <v>14</v>
      </c>
      <c r="F81" s="58" t="s">
        <v>258</v>
      </c>
      <c r="G81" s="58" t="s">
        <v>258</v>
      </c>
      <c r="H81" s="58" t="s">
        <v>261</v>
      </c>
      <c r="I81" s="58">
        <v>0</v>
      </c>
      <c r="J81" s="58">
        <v>0</v>
      </c>
      <c r="K81" s="58">
        <v>1</v>
      </c>
      <c r="L81" s="58">
        <v>-1</v>
      </c>
      <c r="M81" s="58">
        <v>2</v>
      </c>
      <c r="N81" s="58">
        <v>-2</v>
      </c>
      <c r="O81" s="58">
        <v>3</v>
      </c>
      <c r="P81" s="58">
        <v>-3</v>
      </c>
      <c r="Q81" s="58">
        <v>4</v>
      </c>
      <c r="R81" s="58">
        <v>-4</v>
      </c>
      <c r="S81" s="58"/>
      <c r="T81" s="4" t="s">
        <v>290</v>
      </c>
      <c r="U81" s="4" t="s">
        <v>290</v>
      </c>
      <c r="V81" s="4" t="s">
        <v>293</v>
      </c>
      <c r="W81" s="4" t="s">
        <v>386</v>
      </c>
      <c r="X81" s="30"/>
      <c r="Y81" s="89"/>
      <c r="Z81" s="89"/>
      <c r="AA81" s="167" t="s">
        <v>12</v>
      </c>
      <c r="AB81" s="58" t="s">
        <v>13</v>
      </c>
      <c r="AC81" s="58" t="s">
        <v>14</v>
      </c>
      <c r="AD81" s="58" t="s">
        <v>258</v>
      </c>
      <c r="AE81" s="58" t="s">
        <v>258</v>
      </c>
      <c r="AF81" s="58" t="s">
        <v>261</v>
      </c>
      <c r="AG81" s="58">
        <v>0</v>
      </c>
      <c r="AH81" s="58">
        <v>0</v>
      </c>
      <c r="AI81" s="58">
        <v>1</v>
      </c>
      <c r="AJ81" s="58">
        <v>-1</v>
      </c>
      <c r="AK81" s="58">
        <v>2</v>
      </c>
      <c r="AL81" s="58">
        <v>-2</v>
      </c>
      <c r="AM81" s="58">
        <v>3</v>
      </c>
      <c r="AN81" s="58">
        <v>-3</v>
      </c>
      <c r="AO81" s="58">
        <v>4</v>
      </c>
      <c r="AP81" s="58">
        <v>-4</v>
      </c>
      <c r="AQ81" s="58"/>
      <c r="AR81" s="4" t="s">
        <v>290</v>
      </c>
      <c r="AS81" s="4" t="s">
        <v>290</v>
      </c>
      <c r="AT81" s="4" t="s">
        <v>293</v>
      </c>
      <c r="AU81" s="226" t="s">
        <v>386</v>
      </c>
      <c r="AW81" s="89"/>
      <c r="AX81" s="89"/>
      <c r="AY81" s="87" t="s">
        <v>12</v>
      </c>
      <c r="AZ81" s="185" t="s">
        <v>13</v>
      </c>
      <c r="BA81" s="185" t="s">
        <v>14</v>
      </c>
      <c r="BB81" s="58" t="s">
        <v>258</v>
      </c>
      <c r="BC81" s="58" t="s">
        <v>258</v>
      </c>
      <c r="BD81" s="22" t="s">
        <v>261</v>
      </c>
      <c r="BE81" s="58">
        <v>0</v>
      </c>
      <c r="BF81" s="58">
        <v>0</v>
      </c>
      <c r="BG81" s="58">
        <v>1</v>
      </c>
      <c r="BH81" s="58">
        <v>-1</v>
      </c>
      <c r="BI81" s="58">
        <v>2</v>
      </c>
      <c r="BJ81" s="58">
        <v>-2</v>
      </c>
      <c r="BK81" s="58">
        <v>3</v>
      </c>
      <c r="BL81" s="58">
        <v>-3</v>
      </c>
      <c r="BM81" s="58">
        <v>4</v>
      </c>
      <c r="BN81" s="58">
        <v>-4</v>
      </c>
      <c r="BO81" s="58"/>
      <c r="BP81" s="4" t="s">
        <v>290</v>
      </c>
      <c r="BQ81" s="4" t="s">
        <v>290</v>
      </c>
      <c r="BR81" s="4" t="s">
        <v>293</v>
      </c>
      <c r="BS81" s="4" t="s">
        <v>386</v>
      </c>
      <c r="BU81" s="89"/>
      <c r="BV81" s="89"/>
      <c r="BW81" s="100" t="s">
        <v>12</v>
      </c>
      <c r="BX81" s="155" t="s">
        <v>13</v>
      </c>
      <c r="BY81" s="102" t="s">
        <v>14</v>
      </c>
      <c r="BZ81" s="30" t="s">
        <v>258</v>
      </c>
      <c r="CA81" s="4" t="s">
        <v>258</v>
      </c>
      <c r="CB81" s="4" t="s">
        <v>261</v>
      </c>
      <c r="CC81" s="4">
        <v>0</v>
      </c>
      <c r="CD81" s="4">
        <v>0</v>
      </c>
      <c r="CE81" s="4">
        <v>1</v>
      </c>
      <c r="CF81" s="4">
        <v>-1</v>
      </c>
      <c r="CG81" s="167">
        <v>2</v>
      </c>
      <c r="CH81" s="58">
        <v>-2</v>
      </c>
      <c r="CI81" s="58">
        <v>3</v>
      </c>
      <c r="CJ81" s="58">
        <v>-3</v>
      </c>
      <c r="CK81" s="58">
        <v>4</v>
      </c>
      <c r="CL81" s="58">
        <v>-4</v>
      </c>
      <c r="CM81" s="58"/>
      <c r="CN81" s="4" t="s">
        <v>290</v>
      </c>
      <c r="CO81" s="4" t="s">
        <v>290</v>
      </c>
      <c r="CP81" s="4" t="s">
        <v>293</v>
      </c>
      <c r="CQ81" s="167" t="s">
        <v>386</v>
      </c>
    </row>
    <row r="82" spans="1:95" ht="15.75" thickBot="1" x14ac:dyDescent="0.3">
      <c r="A82" s="89"/>
      <c r="B82" s="89"/>
      <c r="C82" s="40" t="s">
        <v>17</v>
      </c>
      <c r="D82" s="57"/>
      <c r="E82" s="40" t="s">
        <v>18</v>
      </c>
      <c r="F82" s="59" t="s">
        <v>259</v>
      </c>
      <c r="G82" s="60" t="s">
        <v>260</v>
      </c>
      <c r="H82" s="59" t="s">
        <v>262</v>
      </c>
      <c r="I82" s="30" t="s">
        <v>263</v>
      </c>
      <c r="J82" s="59" t="s">
        <v>264</v>
      </c>
      <c r="K82" s="30" t="s">
        <v>263</v>
      </c>
      <c r="L82" s="59" t="s">
        <v>264</v>
      </c>
      <c r="M82" s="30" t="s">
        <v>263</v>
      </c>
      <c r="N82" s="59" t="s">
        <v>264</v>
      </c>
      <c r="O82" s="30" t="s">
        <v>263</v>
      </c>
      <c r="P82" s="59" t="s">
        <v>264</v>
      </c>
      <c r="Q82" s="30" t="s">
        <v>263</v>
      </c>
      <c r="R82" s="59" t="s">
        <v>264</v>
      </c>
      <c r="S82" s="59" t="s">
        <v>265</v>
      </c>
      <c r="T82" s="205" t="s">
        <v>259</v>
      </c>
      <c r="U82" s="205" t="s">
        <v>260</v>
      </c>
      <c r="V82" s="205" t="s">
        <v>288</v>
      </c>
      <c r="W82" s="205" t="s">
        <v>314</v>
      </c>
      <c r="X82" s="30"/>
      <c r="Y82" s="224" t="s">
        <v>15</v>
      </c>
      <c r="Z82" s="89" t="s">
        <v>16</v>
      </c>
      <c r="AA82" s="40" t="s">
        <v>17</v>
      </c>
      <c r="AB82" s="57"/>
      <c r="AC82" s="40" t="s">
        <v>18</v>
      </c>
      <c r="AD82" s="59" t="s">
        <v>259</v>
      </c>
      <c r="AE82" s="60" t="s">
        <v>260</v>
      </c>
      <c r="AF82" s="59" t="s">
        <v>262</v>
      </c>
      <c r="AG82" s="30" t="s">
        <v>263</v>
      </c>
      <c r="AH82" s="59" t="s">
        <v>264</v>
      </c>
      <c r="AI82" s="30" t="s">
        <v>263</v>
      </c>
      <c r="AJ82" s="59" t="s">
        <v>264</v>
      </c>
      <c r="AK82" s="30" t="s">
        <v>263</v>
      </c>
      <c r="AL82" s="59" t="s">
        <v>264</v>
      </c>
      <c r="AM82" s="30" t="s">
        <v>263</v>
      </c>
      <c r="AN82" s="59" t="s">
        <v>264</v>
      </c>
      <c r="AO82" s="30" t="s">
        <v>263</v>
      </c>
      <c r="AP82" s="59" t="s">
        <v>264</v>
      </c>
      <c r="AQ82" s="59" t="s">
        <v>265</v>
      </c>
      <c r="AR82" s="205" t="s">
        <v>259</v>
      </c>
      <c r="AS82" s="205" t="s">
        <v>260</v>
      </c>
      <c r="AT82" s="205" t="s">
        <v>288</v>
      </c>
      <c r="AU82" s="227" t="s">
        <v>314</v>
      </c>
      <c r="AW82" s="264" t="s">
        <v>15</v>
      </c>
      <c r="AX82" s="265" t="s">
        <v>16</v>
      </c>
      <c r="AY82" s="63" t="s">
        <v>17</v>
      </c>
      <c r="AZ82" s="266"/>
      <c r="BA82" s="63" t="s">
        <v>18</v>
      </c>
      <c r="BB82" s="59" t="s">
        <v>259</v>
      </c>
      <c r="BC82" s="60" t="s">
        <v>260</v>
      </c>
      <c r="BD82" s="230" t="s">
        <v>262</v>
      </c>
      <c r="BE82" s="30" t="s">
        <v>263</v>
      </c>
      <c r="BF82" s="59" t="s">
        <v>264</v>
      </c>
      <c r="BG82" s="30" t="s">
        <v>263</v>
      </c>
      <c r="BH82" s="59" t="s">
        <v>264</v>
      </c>
      <c r="BI82" s="30" t="s">
        <v>263</v>
      </c>
      <c r="BJ82" s="59" t="s">
        <v>264</v>
      </c>
      <c r="BK82" s="30" t="s">
        <v>263</v>
      </c>
      <c r="BL82" s="59" t="s">
        <v>264</v>
      </c>
      <c r="BM82" s="30" t="s">
        <v>263</v>
      </c>
      <c r="BN82" s="59" t="s">
        <v>264</v>
      </c>
      <c r="BO82" s="59" t="s">
        <v>265</v>
      </c>
      <c r="BP82" s="205" t="s">
        <v>259</v>
      </c>
      <c r="BQ82" s="205" t="s">
        <v>260</v>
      </c>
      <c r="BR82" s="205" t="s">
        <v>288</v>
      </c>
      <c r="BS82" s="205" t="s">
        <v>314</v>
      </c>
      <c r="BU82" s="305" t="s">
        <v>15</v>
      </c>
      <c r="BV82" s="306" t="s">
        <v>16</v>
      </c>
      <c r="BW82" s="307" t="s">
        <v>17</v>
      </c>
      <c r="BX82" s="308"/>
      <c r="BY82" s="307" t="s">
        <v>18</v>
      </c>
      <c r="BZ82" s="309" t="s">
        <v>259</v>
      </c>
      <c r="CA82" s="205" t="s">
        <v>260</v>
      </c>
      <c r="CB82" s="205" t="s">
        <v>262</v>
      </c>
      <c r="CC82" s="205" t="s">
        <v>263</v>
      </c>
      <c r="CD82" s="205" t="s">
        <v>264</v>
      </c>
      <c r="CE82" s="205" t="s">
        <v>263</v>
      </c>
      <c r="CF82" s="205" t="s">
        <v>264</v>
      </c>
      <c r="CG82" s="206" t="s">
        <v>263</v>
      </c>
      <c r="CH82" s="310" t="s">
        <v>264</v>
      </c>
      <c r="CI82" s="310" t="s">
        <v>263</v>
      </c>
      <c r="CJ82" s="310" t="s">
        <v>264</v>
      </c>
      <c r="CK82" s="310" t="s">
        <v>263</v>
      </c>
      <c r="CL82" s="310" t="s">
        <v>264</v>
      </c>
      <c r="CM82" s="309" t="s">
        <v>265</v>
      </c>
      <c r="CN82" s="205" t="s">
        <v>259</v>
      </c>
      <c r="CO82" s="205" t="s">
        <v>260</v>
      </c>
      <c r="CP82" s="205" t="s">
        <v>288</v>
      </c>
      <c r="CQ82" s="206" t="s">
        <v>314</v>
      </c>
    </row>
    <row r="83" spans="1:95" x14ac:dyDescent="0.25">
      <c r="A83" s="120" t="s">
        <v>113</v>
      </c>
      <c r="B83" s="106" t="s">
        <v>114</v>
      </c>
      <c r="C83" s="52">
        <v>0.87495555555555526</v>
      </c>
      <c r="D83" s="53">
        <v>2</v>
      </c>
      <c r="E83" s="159">
        <v>1.7499111111111105</v>
      </c>
      <c r="F83" s="61">
        <v>4</v>
      </c>
      <c r="G83" s="134">
        <v>27</v>
      </c>
      <c r="H83" s="134">
        <f t="shared" ref="H83:H111" si="54">+F83/G83</f>
        <v>0.14814814814814814</v>
      </c>
      <c r="I83" s="134"/>
      <c r="J83" s="134">
        <v>20</v>
      </c>
      <c r="K83" s="134"/>
      <c r="L83" s="134">
        <v>7</v>
      </c>
      <c r="M83" s="134">
        <v>2</v>
      </c>
      <c r="N83" s="134"/>
      <c r="O83" s="134">
        <v>1</v>
      </c>
      <c r="P83" s="134"/>
      <c r="Q83" s="134">
        <v>1</v>
      </c>
      <c r="R83" s="134"/>
      <c r="S83" s="134">
        <f t="shared" ref="S83:S92" si="55">+I83+J83+K83+L83+M83+N83+O83+P83+Q83+R83</f>
        <v>31</v>
      </c>
      <c r="T83" s="134">
        <f t="shared" ref="T83:T111" si="56">+(I83*0)+(K83*1)+(M83*2)+(O83*3)+(Q83*4)</f>
        <v>11</v>
      </c>
      <c r="U83" s="134">
        <f t="shared" ref="U83:U111" si="57">+(J83*0)+(L83*-1)+(N83*-2)+(P83*-3)+(R83*-4)</f>
        <v>-7</v>
      </c>
      <c r="V83" s="134">
        <f t="shared" ref="V83:V111" si="58">+U83+T83</f>
        <v>4</v>
      </c>
      <c r="W83" s="134">
        <f t="shared" ref="W83:W111" si="59">+T83/(-1*U83)</f>
        <v>1.5714285714285714</v>
      </c>
      <c r="X83" s="30"/>
      <c r="Y83" s="120" t="s">
        <v>113</v>
      </c>
      <c r="Z83" s="106" t="s">
        <v>114</v>
      </c>
      <c r="AA83" s="147">
        <v>0.87495555555555526</v>
      </c>
      <c r="AB83" s="121">
        <v>2</v>
      </c>
      <c r="AC83" s="158">
        <v>1.7499111111111105</v>
      </c>
      <c r="AD83" s="41">
        <v>4</v>
      </c>
      <c r="AE83" s="133">
        <v>27</v>
      </c>
      <c r="AF83" s="133">
        <f t="shared" ref="AF83:AF111" si="60">+AD83/AE83</f>
        <v>0.14814814814814814</v>
      </c>
      <c r="AG83" s="133"/>
      <c r="AH83" s="133">
        <v>20</v>
      </c>
      <c r="AI83" s="133"/>
      <c r="AJ83" s="133">
        <v>7</v>
      </c>
      <c r="AK83" s="133">
        <v>2</v>
      </c>
      <c r="AL83" s="133"/>
      <c r="AM83" s="133">
        <v>1</v>
      </c>
      <c r="AN83" s="133"/>
      <c r="AO83" s="133">
        <v>1</v>
      </c>
      <c r="AP83" s="133"/>
      <c r="AQ83" s="133">
        <f t="shared" ref="AQ83:AQ92" si="61">+AG83+AH83+AI83+AJ83+AK83+AL83+AM83+AN83+AO83+AP83</f>
        <v>31</v>
      </c>
      <c r="AR83" s="133">
        <f t="shared" ref="AR83:AR111" si="62">+(AG83*0)+(AI83*1)+(AK83*2)+(AM83*3)+(AO83*4)</f>
        <v>11</v>
      </c>
      <c r="AS83" s="133">
        <f t="shared" ref="AS83:AS111" si="63">+(AH83*0)+(AJ83*-1)+(AL83*-2)+(AN83*-3)+(AP83*-4)</f>
        <v>-7</v>
      </c>
      <c r="AT83" s="133">
        <f t="shared" ref="AT83:AT111" si="64">+AS83+AR83</f>
        <v>4</v>
      </c>
      <c r="AU83" s="9">
        <f t="shared" ref="AU83:AU111" si="65">+AR83/(-1*AS83)</f>
        <v>1.5714285714285714</v>
      </c>
      <c r="AW83" s="120" t="s">
        <v>113</v>
      </c>
      <c r="AX83" s="106" t="s">
        <v>114</v>
      </c>
      <c r="AY83" s="147">
        <v>0.87495555555555526</v>
      </c>
      <c r="AZ83" s="121">
        <v>2</v>
      </c>
      <c r="BA83" s="158">
        <v>1.7499111111111105</v>
      </c>
      <c r="BB83" s="41">
        <v>4</v>
      </c>
      <c r="BC83" s="133">
        <v>27</v>
      </c>
      <c r="BD83" s="9">
        <f t="shared" ref="BD83:BD111" si="66">+BB83/BC83</f>
        <v>0.14814814814814814</v>
      </c>
      <c r="BE83" s="133"/>
      <c r="BF83" s="133">
        <v>20</v>
      </c>
      <c r="BG83" s="133"/>
      <c r="BH83" s="133">
        <v>7</v>
      </c>
      <c r="BI83" s="133">
        <v>2</v>
      </c>
      <c r="BJ83" s="133"/>
      <c r="BK83" s="133">
        <v>1</v>
      </c>
      <c r="BL83" s="133"/>
      <c r="BM83" s="133">
        <v>1</v>
      </c>
      <c r="BN83" s="133"/>
      <c r="BO83" s="133">
        <f t="shared" ref="BO83:BO92" si="67">+BE83+BF83+BG83+BH83+BI83+BJ83+BK83+BL83+BM83+BN83</f>
        <v>31</v>
      </c>
      <c r="BP83" s="25">
        <f t="shared" si="50"/>
        <v>11</v>
      </c>
      <c r="BQ83" s="25">
        <f t="shared" si="51"/>
        <v>-7</v>
      </c>
      <c r="BR83" s="25">
        <f t="shared" si="52"/>
        <v>4</v>
      </c>
      <c r="BS83" s="228">
        <f t="shared" si="53"/>
        <v>1.5714285714285714</v>
      </c>
      <c r="BU83" s="120" t="s">
        <v>113</v>
      </c>
      <c r="BV83" s="106" t="s">
        <v>114</v>
      </c>
      <c r="BW83" s="52">
        <v>0.73209999999999908</v>
      </c>
      <c r="BX83" s="53">
        <v>2</v>
      </c>
      <c r="BY83" s="284">
        <v>1.4641999999999982</v>
      </c>
      <c r="BZ83" s="61">
        <v>7</v>
      </c>
      <c r="CA83" s="134">
        <v>33</v>
      </c>
      <c r="CB83" s="28">
        <f t="shared" ref="CB83:CB111" si="68">+BZ83/CA83</f>
        <v>0.21212121212121213</v>
      </c>
      <c r="CC83" s="134">
        <v>2</v>
      </c>
      <c r="CD83" s="134">
        <v>25</v>
      </c>
      <c r="CE83" s="134"/>
      <c r="CF83" s="134">
        <v>8</v>
      </c>
      <c r="CG83" s="134">
        <v>3</v>
      </c>
      <c r="CH83" s="134"/>
      <c r="CI83" s="134">
        <v>1</v>
      </c>
      <c r="CJ83" s="134"/>
      <c r="CK83" s="134">
        <v>1</v>
      </c>
      <c r="CL83" s="134"/>
      <c r="CM83" s="134">
        <f t="shared" ref="CM83:CM111" si="69">+CC83+CD83+CE83+CF83+CG83+CH83+CI83+CJ83+CK83+CL83</f>
        <v>40</v>
      </c>
      <c r="CN83" s="65">
        <f t="shared" si="45"/>
        <v>13</v>
      </c>
      <c r="CO83" s="65">
        <f t="shared" si="46"/>
        <v>-8</v>
      </c>
      <c r="CP83" s="65">
        <f t="shared" si="47"/>
        <v>5</v>
      </c>
      <c r="CQ83" s="275">
        <f t="shared" si="48"/>
        <v>1.625</v>
      </c>
    </row>
    <row r="84" spans="1:95" x14ac:dyDescent="0.25">
      <c r="A84" s="124" t="s">
        <v>115</v>
      </c>
      <c r="B84" s="106" t="s">
        <v>116</v>
      </c>
      <c r="C84" s="52">
        <v>0.66669999999999963</v>
      </c>
      <c r="D84" s="53">
        <v>4</v>
      </c>
      <c r="E84" s="159">
        <v>2.6667999999999985</v>
      </c>
      <c r="F84" s="61">
        <v>11</v>
      </c>
      <c r="G84" s="134">
        <v>6</v>
      </c>
      <c r="H84" s="134">
        <f t="shared" si="54"/>
        <v>1.8333333333333333</v>
      </c>
      <c r="I84" s="134">
        <v>4</v>
      </c>
      <c r="J84" s="134">
        <v>4</v>
      </c>
      <c r="K84" s="134">
        <v>6</v>
      </c>
      <c r="L84" s="134">
        <v>2</v>
      </c>
      <c r="M84" s="134">
        <v>1</v>
      </c>
      <c r="N84" s="134"/>
      <c r="O84" s="134"/>
      <c r="P84" s="134"/>
      <c r="Q84" s="134"/>
      <c r="R84" s="134"/>
      <c r="S84" s="134">
        <f t="shared" si="55"/>
        <v>17</v>
      </c>
      <c r="T84" s="134">
        <f t="shared" si="56"/>
        <v>8</v>
      </c>
      <c r="U84" s="134">
        <f t="shared" si="57"/>
        <v>-2</v>
      </c>
      <c r="V84" s="134">
        <f t="shared" si="58"/>
        <v>6</v>
      </c>
      <c r="W84" s="134">
        <f t="shared" si="59"/>
        <v>4</v>
      </c>
      <c r="X84" s="30"/>
      <c r="Y84" s="124" t="s">
        <v>115</v>
      </c>
      <c r="Z84" s="106" t="s">
        <v>116</v>
      </c>
      <c r="AA84" s="147">
        <v>0.66669999999999963</v>
      </c>
      <c r="AB84" s="121">
        <v>4</v>
      </c>
      <c r="AC84" s="158">
        <v>2.6667999999999985</v>
      </c>
      <c r="AD84" s="41">
        <v>11</v>
      </c>
      <c r="AE84" s="133">
        <v>6</v>
      </c>
      <c r="AF84" s="133">
        <f t="shared" si="60"/>
        <v>1.8333333333333333</v>
      </c>
      <c r="AG84" s="133">
        <v>4</v>
      </c>
      <c r="AH84" s="133">
        <v>4</v>
      </c>
      <c r="AI84" s="133">
        <v>6</v>
      </c>
      <c r="AJ84" s="133">
        <v>2</v>
      </c>
      <c r="AK84" s="133">
        <v>1</v>
      </c>
      <c r="AL84" s="133"/>
      <c r="AM84" s="133"/>
      <c r="AN84" s="133"/>
      <c r="AO84" s="133"/>
      <c r="AP84" s="133"/>
      <c r="AQ84" s="133">
        <f t="shared" si="61"/>
        <v>17</v>
      </c>
      <c r="AR84" s="133">
        <f t="shared" si="62"/>
        <v>8</v>
      </c>
      <c r="AS84" s="133">
        <f t="shared" si="63"/>
        <v>-2</v>
      </c>
      <c r="AT84" s="133">
        <f t="shared" si="64"/>
        <v>6</v>
      </c>
      <c r="AU84" s="9">
        <f t="shared" si="65"/>
        <v>4</v>
      </c>
      <c r="AW84" s="124" t="s">
        <v>115</v>
      </c>
      <c r="AX84" s="106" t="s">
        <v>116</v>
      </c>
      <c r="AY84" s="147">
        <v>0.66669999999999963</v>
      </c>
      <c r="AZ84" s="121">
        <v>4</v>
      </c>
      <c r="BA84" s="158">
        <v>2.6667999999999985</v>
      </c>
      <c r="BB84" s="41">
        <v>11</v>
      </c>
      <c r="BC84" s="133">
        <v>6</v>
      </c>
      <c r="BD84" s="9">
        <f t="shared" si="66"/>
        <v>1.8333333333333333</v>
      </c>
      <c r="BE84" s="133">
        <v>4</v>
      </c>
      <c r="BF84" s="133">
        <v>4</v>
      </c>
      <c r="BG84" s="133">
        <v>6</v>
      </c>
      <c r="BH84" s="133">
        <v>2</v>
      </c>
      <c r="BI84" s="133">
        <v>1</v>
      </c>
      <c r="BJ84" s="133"/>
      <c r="BK84" s="133"/>
      <c r="BL84" s="133"/>
      <c r="BM84" s="133"/>
      <c r="BN84" s="133"/>
      <c r="BO84" s="133">
        <f t="shared" si="67"/>
        <v>17</v>
      </c>
      <c r="BP84" s="25">
        <f t="shared" si="50"/>
        <v>8</v>
      </c>
      <c r="BQ84" s="25">
        <f t="shared" si="51"/>
        <v>-2</v>
      </c>
      <c r="BR84" s="25">
        <f t="shared" si="52"/>
        <v>6</v>
      </c>
      <c r="BS84" s="228">
        <f t="shared" si="53"/>
        <v>4</v>
      </c>
      <c r="BU84" s="124" t="s">
        <v>115</v>
      </c>
      <c r="BV84" s="106" t="s">
        <v>116</v>
      </c>
      <c r="BW84" s="84">
        <v>0.66669999999999963</v>
      </c>
      <c r="BX84" s="121">
        <v>4</v>
      </c>
      <c r="BY84" s="158">
        <v>2.6667999999999985</v>
      </c>
      <c r="BZ84" s="41">
        <v>11</v>
      </c>
      <c r="CA84" s="133">
        <v>6</v>
      </c>
      <c r="CB84" s="9">
        <f t="shared" si="68"/>
        <v>1.8333333333333333</v>
      </c>
      <c r="CC84" s="133">
        <v>4</v>
      </c>
      <c r="CD84" s="133">
        <v>4</v>
      </c>
      <c r="CE84" s="133">
        <v>6</v>
      </c>
      <c r="CF84" s="133">
        <v>2</v>
      </c>
      <c r="CG84" s="133">
        <v>1</v>
      </c>
      <c r="CH84" s="133"/>
      <c r="CI84" s="133"/>
      <c r="CJ84" s="133"/>
      <c r="CK84" s="133"/>
      <c r="CL84" s="133"/>
      <c r="CM84" s="133">
        <f t="shared" si="69"/>
        <v>17</v>
      </c>
      <c r="CN84" s="25">
        <f t="shared" si="45"/>
        <v>8</v>
      </c>
      <c r="CO84" s="25">
        <f t="shared" si="46"/>
        <v>-2</v>
      </c>
      <c r="CP84" s="25">
        <f t="shared" si="47"/>
        <v>6</v>
      </c>
      <c r="CQ84" s="228">
        <f t="shared" si="48"/>
        <v>4</v>
      </c>
    </row>
    <row r="85" spans="1:95" x14ac:dyDescent="0.25">
      <c r="A85" s="117" t="s">
        <v>328</v>
      </c>
      <c r="B85" s="106" t="s">
        <v>329</v>
      </c>
      <c r="C85" s="27">
        <v>0.19999999999999929</v>
      </c>
      <c r="D85" s="121">
        <v>2</v>
      </c>
      <c r="E85" s="158">
        <v>0.39999999999999858</v>
      </c>
      <c r="F85" s="41">
        <v>1</v>
      </c>
      <c r="G85" s="133">
        <v>4</v>
      </c>
      <c r="H85" s="133">
        <f t="shared" si="54"/>
        <v>0.25</v>
      </c>
      <c r="I85" s="133"/>
      <c r="J85" s="133">
        <v>4</v>
      </c>
      <c r="K85" s="133">
        <v>1</v>
      </c>
      <c r="L85" s="133"/>
      <c r="M85" s="133"/>
      <c r="N85" s="133"/>
      <c r="O85" s="133"/>
      <c r="P85" s="133"/>
      <c r="Q85" s="133"/>
      <c r="R85" s="133"/>
      <c r="S85" s="133">
        <f t="shared" si="55"/>
        <v>5</v>
      </c>
      <c r="T85" s="133">
        <f t="shared" si="56"/>
        <v>1</v>
      </c>
      <c r="U85" s="133">
        <f t="shared" si="57"/>
        <v>0</v>
      </c>
      <c r="V85" s="133">
        <f t="shared" si="58"/>
        <v>1</v>
      </c>
      <c r="W85" s="133" t="e">
        <f t="shared" si="59"/>
        <v>#DIV/0!</v>
      </c>
      <c r="X85" s="30"/>
      <c r="Y85" s="117" t="s">
        <v>328</v>
      </c>
      <c r="Z85" s="106" t="s">
        <v>329</v>
      </c>
      <c r="AA85" s="27">
        <v>0.19999999999999929</v>
      </c>
      <c r="AB85" s="121">
        <v>2</v>
      </c>
      <c r="AC85" s="158">
        <v>0.39999999999999858</v>
      </c>
      <c r="AD85" s="41">
        <v>1</v>
      </c>
      <c r="AE85" s="133">
        <v>4</v>
      </c>
      <c r="AF85" s="133">
        <f t="shared" si="60"/>
        <v>0.25</v>
      </c>
      <c r="AG85" s="133"/>
      <c r="AH85" s="133">
        <v>4</v>
      </c>
      <c r="AI85" s="133">
        <v>1</v>
      </c>
      <c r="AJ85" s="133"/>
      <c r="AK85" s="133"/>
      <c r="AL85" s="133"/>
      <c r="AM85" s="133"/>
      <c r="AN85" s="133"/>
      <c r="AO85" s="133"/>
      <c r="AP85" s="133"/>
      <c r="AQ85" s="133">
        <f t="shared" si="61"/>
        <v>5</v>
      </c>
      <c r="AR85" s="133">
        <f t="shared" si="62"/>
        <v>1</v>
      </c>
      <c r="AS85" s="133">
        <f t="shared" si="63"/>
        <v>0</v>
      </c>
      <c r="AT85" s="133">
        <f t="shared" si="64"/>
        <v>1</v>
      </c>
      <c r="AU85" s="133" t="e">
        <f t="shared" si="65"/>
        <v>#DIV/0!</v>
      </c>
      <c r="AW85" s="117" t="s">
        <v>328</v>
      </c>
      <c r="AX85" s="106" t="s">
        <v>329</v>
      </c>
      <c r="AY85" s="27">
        <v>0.19999999999999929</v>
      </c>
      <c r="AZ85" s="121">
        <v>2</v>
      </c>
      <c r="BA85" s="158">
        <v>0.39999999999999858</v>
      </c>
      <c r="BB85" s="41">
        <v>1</v>
      </c>
      <c r="BC85" s="133">
        <v>4</v>
      </c>
      <c r="BD85" s="9">
        <f t="shared" si="66"/>
        <v>0.25</v>
      </c>
      <c r="BE85" s="133"/>
      <c r="BF85" s="133">
        <v>4</v>
      </c>
      <c r="BG85" s="133">
        <v>1</v>
      </c>
      <c r="BH85" s="133"/>
      <c r="BI85" s="133"/>
      <c r="BJ85" s="133"/>
      <c r="BK85" s="133"/>
      <c r="BL85" s="133"/>
      <c r="BM85" s="133"/>
      <c r="BN85" s="133"/>
      <c r="BO85" s="133">
        <f t="shared" si="67"/>
        <v>5</v>
      </c>
      <c r="BP85" s="25">
        <f t="shared" si="50"/>
        <v>1</v>
      </c>
      <c r="BQ85" s="25">
        <f t="shared" si="51"/>
        <v>0</v>
      </c>
      <c r="BR85" s="25">
        <f t="shared" si="52"/>
        <v>1</v>
      </c>
      <c r="BS85" s="228" t="e">
        <f t="shared" si="53"/>
        <v>#DIV/0!</v>
      </c>
      <c r="BU85" s="117" t="s">
        <v>328</v>
      </c>
      <c r="BV85" s="106" t="s">
        <v>329</v>
      </c>
      <c r="BW85" s="288">
        <v>0</v>
      </c>
      <c r="BX85" s="53">
        <v>2</v>
      </c>
      <c r="BY85" s="284">
        <v>0</v>
      </c>
      <c r="BZ85" s="61">
        <v>5</v>
      </c>
      <c r="CA85" s="134">
        <v>5</v>
      </c>
      <c r="CB85" s="28">
        <f t="shared" si="68"/>
        <v>1</v>
      </c>
      <c r="CC85" s="134">
        <v>4</v>
      </c>
      <c r="CD85" s="134">
        <v>4</v>
      </c>
      <c r="CE85" s="134">
        <v>1</v>
      </c>
      <c r="CF85" s="134">
        <v>1</v>
      </c>
      <c r="CG85" s="134"/>
      <c r="CH85" s="134"/>
      <c r="CI85" s="134"/>
      <c r="CJ85" s="134"/>
      <c r="CK85" s="134"/>
      <c r="CL85" s="134"/>
      <c r="CM85" s="134">
        <f>+CC85+CD85+CE85+CF85+CG85+CH85+CI85+CJ85+CK85+CL85</f>
        <v>10</v>
      </c>
      <c r="CN85" s="65">
        <f t="shared" si="45"/>
        <v>1</v>
      </c>
      <c r="CO85" s="65">
        <f t="shared" si="46"/>
        <v>-1</v>
      </c>
      <c r="CP85" s="65">
        <f t="shared" si="47"/>
        <v>0</v>
      </c>
      <c r="CQ85" s="275">
        <f t="shared" si="48"/>
        <v>1</v>
      </c>
    </row>
    <row r="86" spans="1:95" x14ac:dyDescent="0.25">
      <c r="A86" s="113" t="s">
        <v>117</v>
      </c>
      <c r="B86" s="106" t="s">
        <v>118</v>
      </c>
      <c r="C86" s="52">
        <v>0.24440000000000062</v>
      </c>
      <c r="D86" s="53">
        <v>3</v>
      </c>
      <c r="E86" s="159">
        <v>0.73320000000000185</v>
      </c>
      <c r="F86" s="61">
        <v>48</v>
      </c>
      <c r="G86" s="134">
        <v>64</v>
      </c>
      <c r="H86" s="134">
        <f t="shared" si="54"/>
        <v>0.75</v>
      </c>
      <c r="I86" s="134">
        <v>20</v>
      </c>
      <c r="J86" s="134">
        <v>32</v>
      </c>
      <c r="K86" s="134">
        <v>18</v>
      </c>
      <c r="L86" s="134">
        <v>15</v>
      </c>
      <c r="M86" s="134">
        <v>4</v>
      </c>
      <c r="N86" s="134">
        <v>9</v>
      </c>
      <c r="O86" s="134">
        <v>4</v>
      </c>
      <c r="P86" s="134">
        <v>3</v>
      </c>
      <c r="Q86" s="134"/>
      <c r="R86" s="134"/>
      <c r="S86" s="134">
        <f t="shared" si="55"/>
        <v>105</v>
      </c>
      <c r="T86" s="134">
        <f t="shared" si="56"/>
        <v>38</v>
      </c>
      <c r="U86" s="134">
        <f t="shared" si="57"/>
        <v>-42</v>
      </c>
      <c r="V86" s="134">
        <f t="shared" si="58"/>
        <v>-4</v>
      </c>
      <c r="W86" s="134">
        <f t="shared" si="59"/>
        <v>0.90476190476190477</v>
      </c>
      <c r="X86" s="30"/>
      <c r="Y86" s="113" t="s">
        <v>117</v>
      </c>
      <c r="Z86" s="106" t="s">
        <v>118</v>
      </c>
      <c r="AA86" s="52">
        <v>0.35555555555555252</v>
      </c>
      <c r="AB86" s="53">
        <v>3</v>
      </c>
      <c r="AC86" s="218">
        <v>1.0666666666666575</v>
      </c>
      <c r="AD86" s="61">
        <v>52</v>
      </c>
      <c r="AE86" s="134">
        <v>72</v>
      </c>
      <c r="AF86" s="134">
        <f t="shared" si="60"/>
        <v>0.72222222222222221</v>
      </c>
      <c r="AG86" s="134">
        <v>21</v>
      </c>
      <c r="AH86" s="134">
        <v>44</v>
      </c>
      <c r="AI86" s="134">
        <v>21</v>
      </c>
      <c r="AJ86" s="134">
        <v>15</v>
      </c>
      <c r="AK86" s="134">
        <v>6</v>
      </c>
      <c r="AL86" s="134">
        <v>10</v>
      </c>
      <c r="AM86" s="134">
        <v>4</v>
      </c>
      <c r="AN86" s="134">
        <v>3</v>
      </c>
      <c r="AO86" s="134"/>
      <c r="AP86" s="134"/>
      <c r="AQ86" s="134">
        <f t="shared" si="61"/>
        <v>124</v>
      </c>
      <c r="AR86" s="134">
        <f t="shared" si="62"/>
        <v>45</v>
      </c>
      <c r="AS86" s="134">
        <f t="shared" si="63"/>
        <v>-44</v>
      </c>
      <c r="AT86" s="134">
        <f t="shared" si="64"/>
        <v>1</v>
      </c>
      <c r="AU86" s="28">
        <f t="shared" si="65"/>
        <v>1.0227272727272727</v>
      </c>
      <c r="AW86" s="113" t="s">
        <v>117</v>
      </c>
      <c r="AX86" s="106" t="s">
        <v>118</v>
      </c>
      <c r="AY86" s="147">
        <v>0.35555555555555252</v>
      </c>
      <c r="AZ86" s="121">
        <v>3</v>
      </c>
      <c r="BA86" s="26">
        <v>1.0666666666666575</v>
      </c>
      <c r="BB86" s="41">
        <v>52</v>
      </c>
      <c r="BC86" s="133">
        <v>72</v>
      </c>
      <c r="BD86" s="9">
        <f t="shared" si="66"/>
        <v>0.72222222222222221</v>
      </c>
      <c r="BE86" s="133">
        <v>21</v>
      </c>
      <c r="BF86" s="133">
        <v>44</v>
      </c>
      <c r="BG86" s="133">
        <v>21</v>
      </c>
      <c r="BH86" s="133">
        <v>15</v>
      </c>
      <c r="BI86" s="133">
        <v>6</v>
      </c>
      <c r="BJ86" s="133">
        <v>10</v>
      </c>
      <c r="BK86" s="133">
        <v>4</v>
      </c>
      <c r="BL86" s="133">
        <v>3</v>
      </c>
      <c r="BM86" s="133"/>
      <c r="BN86" s="133"/>
      <c r="BO86" s="133">
        <f t="shared" si="67"/>
        <v>124</v>
      </c>
      <c r="BP86" s="25">
        <f t="shared" si="50"/>
        <v>45</v>
      </c>
      <c r="BQ86" s="25">
        <f t="shared" si="51"/>
        <v>-44</v>
      </c>
      <c r="BR86" s="25">
        <f t="shared" si="52"/>
        <v>1</v>
      </c>
      <c r="BS86" s="228">
        <f t="shared" si="53"/>
        <v>1.0227272727272727</v>
      </c>
      <c r="BU86" s="113" t="s">
        <v>117</v>
      </c>
      <c r="BV86" s="106" t="s">
        <v>118</v>
      </c>
      <c r="BW86" s="147">
        <v>0.35555555555555252</v>
      </c>
      <c r="BX86" s="121">
        <v>3</v>
      </c>
      <c r="BY86" s="26">
        <v>1.0666666666666575</v>
      </c>
      <c r="BZ86" s="41">
        <v>52</v>
      </c>
      <c r="CA86" s="133">
        <v>72</v>
      </c>
      <c r="CB86" s="9">
        <f t="shared" si="68"/>
        <v>0.72222222222222221</v>
      </c>
      <c r="CC86" s="133">
        <v>21</v>
      </c>
      <c r="CD86" s="133">
        <v>44</v>
      </c>
      <c r="CE86" s="133">
        <v>21</v>
      </c>
      <c r="CF86" s="133">
        <v>15</v>
      </c>
      <c r="CG86" s="133">
        <v>6</v>
      </c>
      <c r="CH86" s="133">
        <v>10</v>
      </c>
      <c r="CI86" s="133">
        <v>4</v>
      </c>
      <c r="CJ86" s="133">
        <v>3</v>
      </c>
      <c r="CK86" s="133"/>
      <c r="CL86" s="133"/>
      <c r="CM86" s="133">
        <f t="shared" si="69"/>
        <v>124</v>
      </c>
      <c r="CN86" s="25">
        <f t="shared" si="45"/>
        <v>45</v>
      </c>
      <c r="CO86" s="25">
        <f t="shared" si="46"/>
        <v>-44</v>
      </c>
      <c r="CP86" s="25">
        <f t="shared" si="47"/>
        <v>1</v>
      </c>
      <c r="CQ86" s="228">
        <f t="shared" si="48"/>
        <v>1.0227272727272727</v>
      </c>
    </row>
    <row r="87" spans="1:95" x14ac:dyDescent="0.25">
      <c r="A87" s="112" t="s">
        <v>299</v>
      </c>
      <c r="B87" s="106" t="s">
        <v>300</v>
      </c>
      <c r="C87" s="147">
        <v>1.25</v>
      </c>
      <c r="D87" s="121">
        <v>3</v>
      </c>
      <c r="E87" s="158">
        <v>3.75</v>
      </c>
      <c r="F87" s="41">
        <v>7</v>
      </c>
      <c r="G87" s="133">
        <v>7</v>
      </c>
      <c r="H87" s="133">
        <f t="shared" si="54"/>
        <v>1</v>
      </c>
      <c r="I87" s="133">
        <v>1</v>
      </c>
      <c r="J87" s="133">
        <v>7</v>
      </c>
      <c r="K87" s="133">
        <v>1</v>
      </c>
      <c r="L87" s="133"/>
      <c r="M87" s="133">
        <v>4</v>
      </c>
      <c r="N87" s="133"/>
      <c r="O87" s="133"/>
      <c r="P87" s="133"/>
      <c r="Q87" s="133">
        <v>1</v>
      </c>
      <c r="R87" s="133"/>
      <c r="S87" s="133">
        <f t="shared" si="55"/>
        <v>14</v>
      </c>
      <c r="T87" s="133">
        <f t="shared" si="56"/>
        <v>13</v>
      </c>
      <c r="U87" s="133">
        <f t="shared" si="57"/>
        <v>0</v>
      </c>
      <c r="V87" s="133">
        <f t="shared" si="58"/>
        <v>13</v>
      </c>
      <c r="W87" s="133" t="e">
        <f t="shared" si="59"/>
        <v>#DIV/0!</v>
      </c>
      <c r="X87" s="30"/>
      <c r="Y87" s="112" t="s">
        <v>299</v>
      </c>
      <c r="Z87" s="106" t="s">
        <v>300</v>
      </c>
      <c r="AA87" s="147">
        <v>1.25</v>
      </c>
      <c r="AB87" s="121">
        <v>3</v>
      </c>
      <c r="AC87" s="158">
        <v>3.75</v>
      </c>
      <c r="AD87" s="41">
        <v>7</v>
      </c>
      <c r="AE87" s="133">
        <v>7</v>
      </c>
      <c r="AF87" s="133">
        <f t="shared" si="60"/>
        <v>1</v>
      </c>
      <c r="AG87" s="133">
        <v>1</v>
      </c>
      <c r="AH87" s="133">
        <v>7</v>
      </c>
      <c r="AI87" s="133">
        <v>1</v>
      </c>
      <c r="AJ87" s="133"/>
      <c r="AK87" s="133">
        <v>4</v>
      </c>
      <c r="AL87" s="133"/>
      <c r="AM87" s="133"/>
      <c r="AN87" s="133"/>
      <c r="AO87" s="133">
        <v>1</v>
      </c>
      <c r="AP87" s="133"/>
      <c r="AQ87" s="133">
        <f t="shared" si="61"/>
        <v>14</v>
      </c>
      <c r="AR87" s="133">
        <f t="shared" si="62"/>
        <v>13</v>
      </c>
      <c r="AS87" s="133">
        <f t="shared" si="63"/>
        <v>0</v>
      </c>
      <c r="AT87" s="133">
        <f t="shared" si="64"/>
        <v>13</v>
      </c>
      <c r="AU87" s="133" t="e">
        <f t="shared" si="65"/>
        <v>#DIV/0!</v>
      </c>
      <c r="AW87" s="112" t="s">
        <v>299</v>
      </c>
      <c r="AX87" s="106" t="s">
        <v>300</v>
      </c>
      <c r="AY87" s="147">
        <v>1.25</v>
      </c>
      <c r="AZ87" s="121">
        <v>3</v>
      </c>
      <c r="BA87" s="158">
        <v>3.75</v>
      </c>
      <c r="BB87" s="41">
        <v>7</v>
      </c>
      <c r="BC87" s="133">
        <v>7</v>
      </c>
      <c r="BD87" s="9">
        <f t="shared" si="66"/>
        <v>1</v>
      </c>
      <c r="BE87" s="133">
        <v>1</v>
      </c>
      <c r="BF87" s="133">
        <v>7</v>
      </c>
      <c r="BG87" s="133">
        <v>1</v>
      </c>
      <c r="BH87" s="133"/>
      <c r="BI87" s="133">
        <v>4</v>
      </c>
      <c r="BJ87" s="133"/>
      <c r="BK87" s="133"/>
      <c r="BL87" s="133"/>
      <c r="BM87" s="133">
        <v>1</v>
      </c>
      <c r="BN87" s="133"/>
      <c r="BO87" s="133">
        <f t="shared" si="67"/>
        <v>14</v>
      </c>
      <c r="BP87" s="25">
        <f t="shared" si="50"/>
        <v>13</v>
      </c>
      <c r="BQ87" s="25">
        <f t="shared" si="51"/>
        <v>0</v>
      </c>
      <c r="BR87" s="25">
        <f t="shared" si="52"/>
        <v>13</v>
      </c>
      <c r="BS87" s="228" t="e">
        <f t="shared" si="53"/>
        <v>#DIV/0!</v>
      </c>
      <c r="BU87" s="112" t="s">
        <v>299</v>
      </c>
      <c r="BV87" s="106" t="s">
        <v>300</v>
      </c>
      <c r="BW87" s="84">
        <v>1.25</v>
      </c>
      <c r="BX87" s="121">
        <v>3</v>
      </c>
      <c r="BY87" s="158">
        <v>3.75</v>
      </c>
      <c r="BZ87" s="41">
        <v>7</v>
      </c>
      <c r="CA87" s="133">
        <v>7</v>
      </c>
      <c r="CB87" s="9">
        <f t="shared" si="68"/>
        <v>1</v>
      </c>
      <c r="CC87" s="133">
        <v>1</v>
      </c>
      <c r="CD87" s="133">
        <v>7</v>
      </c>
      <c r="CE87" s="133">
        <v>1</v>
      </c>
      <c r="CF87" s="133"/>
      <c r="CG87" s="133">
        <v>4</v>
      </c>
      <c r="CH87" s="133"/>
      <c r="CI87" s="133"/>
      <c r="CJ87" s="133"/>
      <c r="CK87" s="133">
        <v>1</v>
      </c>
      <c r="CL87" s="133"/>
      <c r="CM87" s="133">
        <f>+CC87+CD87+CE87+CF87+CG87+CH87+CI87+CJ87+CK87+CL87</f>
        <v>14</v>
      </c>
      <c r="CN87" s="25">
        <f t="shared" si="45"/>
        <v>13</v>
      </c>
      <c r="CO87" s="25">
        <f t="shared" si="46"/>
        <v>0</v>
      </c>
      <c r="CP87" s="25">
        <f t="shared" si="47"/>
        <v>13</v>
      </c>
      <c r="CQ87" s="228" t="e">
        <f t="shared" si="48"/>
        <v>#DIV/0!</v>
      </c>
    </row>
    <row r="88" spans="1:95" x14ac:dyDescent="0.25">
      <c r="A88" s="112" t="s">
        <v>119</v>
      </c>
      <c r="B88" s="106" t="s">
        <v>120</v>
      </c>
      <c r="C88" s="147">
        <v>-0.22222222222222232</v>
      </c>
      <c r="D88" s="121">
        <v>4</v>
      </c>
      <c r="E88" s="158">
        <v>-0.88888888888888928</v>
      </c>
      <c r="F88" s="41">
        <v>33</v>
      </c>
      <c r="G88" s="133">
        <v>18</v>
      </c>
      <c r="H88" s="133">
        <f t="shared" si="54"/>
        <v>1.8333333333333333</v>
      </c>
      <c r="I88" s="133">
        <v>24</v>
      </c>
      <c r="J88" s="133">
        <v>10</v>
      </c>
      <c r="K88" s="133">
        <v>7</v>
      </c>
      <c r="L88" s="133">
        <v>4</v>
      </c>
      <c r="M88" s="133">
        <v>2</v>
      </c>
      <c r="N88" s="133">
        <v>2</v>
      </c>
      <c r="O88" s="133"/>
      <c r="P88" s="133">
        <v>2</v>
      </c>
      <c r="Q88" s="133"/>
      <c r="R88" s="133"/>
      <c r="S88" s="133">
        <f t="shared" si="55"/>
        <v>51</v>
      </c>
      <c r="T88" s="133">
        <f t="shared" si="56"/>
        <v>11</v>
      </c>
      <c r="U88" s="133">
        <f t="shared" si="57"/>
        <v>-14</v>
      </c>
      <c r="V88" s="133">
        <f t="shared" si="58"/>
        <v>-3</v>
      </c>
      <c r="W88" s="133">
        <f t="shared" si="59"/>
        <v>0.7857142857142857</v>
      </c>
      <c r="X88" s="30"/>
      <c r="Y88" s="112" t="s">
        <v>119</v>
      </c>
      <c r="Z88" s="106" t="s">
        <v>120</v>
      </c>
      <c r="AA88" s="147">
        <v>-0.22222222222222232</v>
      </c>
      <c r="AB88" s="121">
        <v>4</v>
      </c>
      <c r="AC88" s="158">
        <v>-0.88888888888888928</v>
      </c>
      <c r="AD88" s="41">
        <v>33</v>
      </c>
      <c r="AE88" s="133">
        <v>18</v>
      </c>
      <c r="AF88" s="133">
        <f t="shared" si="60"/>
        <v>1.8333333333333333</v>
      </c>
      <c r="AG88" s="133">
        <v>24</v>
      </c>
      <c r="AH88" s="133">
        <v>10</v>
      </c>
      <c r="AI88" s="133">
        <v>7</v>
      </c>
      <c r="AJ88" s="133">
        <v>4</v>
      </c>
      <c r="AK88" s="133">
        <v>2</v>
      </c>
      <c r="AL88" s="133">
        <v>2</v>
      </c>
      <c r="AM88" s="133"/>
      <c r="AN88" s="133">
        <v>2</v>
      </c>
      <c r="AO88" s="133"/>
      <c r="AP88" s="133"/>
      <c r="AQ88" s="133">
        <f t="shared" si="61"/>
        <v>51</v>
      </c>
      <c r="AR88" s="133">
        <f t="shared" si="62"/>
        <v>11</v>
      </c>
      <c r="AS88" s="133">
        <f t="shared" si="63"/>
        <v>-14</v>
      </c>
      <c r="AT88" s="133">
        <f t="shared" si="64"/>
        <v>-3</v>
      </c>
      <c r="AU88" s="9">
        <f t="shared" si="65"/>
        <v>0.7857142857142857</v>
      </c>
      <c r="AW88" s="112" t="s">
        <v>119</v>
      </c>
      <c r="AX88" s="106" t="s">
        <v>120</v>
      </c>
      <c r="AY88" s="147">
        <v>-0.22222222222222232</v>
      </c>
      <c r="AZ88" s="121">
        <v>4</v>
      </c>
      <c r="BA88" s="158">
        <v>-0.88888888888888928</v>
      </c>
      <c r="BB88" s="41">
        <v>33</v>
      </c>
      <c r="BC88" s="133">
        <v>18</v>
      </c>
      <c r="BD88" s="9">
        <f t="shared" si="66"/>
        <v>1.8333333333333333</v>
      </c>
      <c r="BE88" s="133">
        <v>24</v>
      </c>
      <c r="BF88" s="133">
        <v>10</v>
      </c>
      <c r="BG88" s="133">
        <v>7</v>
      </c>
      <c r="BH88" s="133">
        <v>4</v>
      </c>
      <c r="BI88" s="133">
        <v>2</v>
      </c>
      <c r="BJ88" s="133">
        <v>2</v>
      </c>
      <c r="BK88" s="133"/>
      <c r="BL88" s="133">
        <v>2</v>
      </c>
      <c r="BM88" s="133"/>
      <c r="BN88" s="133"/>
      <c r="BO88" s="133">
        <f t="shared" si="67"/>
        <v>51</v>
      </c>
      <c r="BP88" s="25">
        <f t="shared" si="50"/>
        <v>11</v>
      </c>
      <c r="BQ88" s="25">
        <f t="shared" si="51"/>
        <v>-14</v>
      </c>
      <c r="BR88" s="25">
        <f t="shared" si="52"/>
        <v>-3</v>
      </c>
      <c r="BS88" s="228">
        <f t="shared" si="53"/>
        <v>0.7857142857142857</v>
      </c>
      <c r="BU88" s="112" t="s">
        <v>119</v>
      </c>
      <c r="BV88" s="106" t="s">
        <v>120</v>
      </c>
      <c r="BW88" s="147">
        <v>-0.22222222222222232</v>
      </c>
      <c r="BX88" s="121">
        <v>4</v>
      </c>
      <c r="BY88" s="158">
        <v>-0.88888888888888928</v>
      </c>
      <c r="BZ88" s="41">
        <v>33</v>
      </c>
      <c r="CA88" s="133">
        <v>18</v>
      </c>
      <c r="CB88" s="9">
        <f t="shared" si="68"/>
        <v>1.8333333333333333</v>
      </c>
      <c r="CC88" s="133">
        <v>24</v>
      </c>
      <c r="CD88" s="133">
        <v>10</v>
      </c>
      <c r="CE88" s="133">
        <v>7</v>
      </c>
      <c r="CF88" s="133">
        <v>4</v>
      </c>
      <c r="CG88" s="133">
        <v>2</v>
      </c>
      <c r="CH88" s="133">
        <v>2</v>
      </c>
      <c r="CI88" s="133"/>
      <c r="CJ88" s="133">
        <v>2</v>
      </c>
      <c r="CK88" s="133"/>
      <c r="CL88" s="133"/>
      <c r="CM88" s="133">
        <f t="shared" si="69"/>
        <v>51</v>
      </c>
      <c r="CN88" s="25">
        <f t="shared" si="45"/>
        <v>11</v>
      </c>
      <c r="CO88" s="25">
        <f t="shared" si="46"/>
        <v>-14</v>
      </c>
      <c r="CP88" s="25">
        <f t="shared" si="47"/>
        <v>-3</v>
      </c>
      <c r="CQ88" s="228">
        <f t="shared" si="48"/>
        <v>0.7857142857142857</v>
      </c>
    </row>
    <row r="89" spans="1:95" x14ac:dyDescent="0.25">
      <c r="A89" s="117" t="s">
        <v>361</v>
      </c>
      <c r="B89" s="111" t="s">
        <v>362</v>
      </c>
      <c r="C89" s="147">
        <v>0</v>
      </c>
      <c r="D89" s="121">
        <v>1</v>
      </c>
      <c r="E89" s="158">
        <v>0</v>
      </c>
      <c r="F89" s="41">
        <v>2</v>
      </c>
      <c r="G89" s="133">
        <v>8</v>
      </c>
      <c r="H89" s="133">
        <f t="shared" si="54"/>
        <v>0.25</v>
      </c>
      <c r="I89" s="133"/>
      <c r="J89" s="133">
        <v>5</v>
      </c>
      <c r="K89" s="133">
        <v>1</v>
      </c>
      <c r="L89" s="133">
        <v>3</v>
      </c>
      <c r="M89" s="133"/>
      <c r="N89" s="133"/>
      <c r="O89" s="133">
        <v>1</v>
      </c>
      <c r="P89" s="133"/>
      <c r="Q89" s="133"/>
      <c r="R89" s="133"/>
      <c r="S89" s="133">
        <f t="shared" si="55"/>
        <v>10</v>
      </c>
      <c r="T89" s="133">
        <f t="shared" si="56"/>
        <v>4</v>
      </c>
      <c r="U89" s="133">
        <f t="shared" si="57"/>
        <v>-3</v>
      </c>
      <c r="V89" s="133">
        <f t="shared" si="58"/>
        <v>1</v>
      </c>
      <c r="W89" s="133">
        <f t="shared" si="59"/>
        <v>1.3333333333333333</v>
      </c>
      <c r="X89" s="30"/>
      <c r="Y89" s="130" t="s">
        <v>361</v>
      </c>
      <c r="Z89" s="106" t="s">
        <v>362</v>
      </c>
      <c r="AA89" s="147">
        <v>0</v>
      </c>
      <c r="AB89" s="121">
        <v>1</v>
      </c>
      <c r="AC89" s="158">
        <v>0</v>
      </c>
      <c r="AD89" s="41">
        <v>2</v>
      </c>
      <c r="AE89" s="133">
        <v>8</v>
      </c>
      <c r="AF89" s="133">
        <f t="shared" si="60"/>
        <v>0.25</v>
      </c>
      <c r="AG89" s="133"/>
      <c r="AH89" s="133">
        <v>5</v>
      </c>
      <c r="AI89" s="133">
        <v>1</v>
      </c>
      <c r="AJ89" s="133">
        <v>3</v>
      </c>
      <c r="AK89" s="133"/>
      <c r="AL89" s="133"/>
      <c r="AM89" s="133">
        <v>1</v>
      </c>
      <c r="AN89" s="133"/>
      <c r="AO89" s="133"/>
      <c r="AP89" s="133"/>
      <c r="AQ89" s="133">
        <f t="shared" si="61"/>
        <v>10</v>
      </c>
      <c r="AR89" s="133">
        <f t="shared" si="62"/>
        <v>4</v>
      </c>
      <c r="AS89" s="133">
        <f t="shared" si="63"/>
        <v>-3</v>
      </c>
      <c r="AT89" s="133">
        <f t="shared" si="64"/>
        <v>1</v>
      </c>
      <c r="AU89" s="9">
        <f t="shared" si="65"/>
        <v>1.3333333333333333</v>
      </c>
      <c r="AW89" s="130" t="s">
        <v>361</v>
      </c>
      <c r="AX89" s="106" t="s">
        <v>362</v>
      </c>
      <c r="AY89" s="147">
        <v>0</v>
      </c>
      <c r="AZ89" s="121">
        <v>1</v>
      </c>
      <c r="BA89" s="158">
        <v>0</v>
      </c>
      <c r="BB89" s="41">
        <v>2</v>
      </c>
      <c r="BC89" s="133">
        <v>8</v>
      </c>
      <c r="BD89" s="9">
        <f t="shared" si="66"/>
        <v>0.25</v>
      </c>
      <c r="BE89" s="133"/>
      <c r="BF89" s="133">
        <v>5</v>
      </c>
      <c r="BG89" s="133">
        <v>1</v>
      </c>
      <c r="BH89" s="133">
        <v>3</v>
      </c>
      <c r="BI89" s="133"/>
      <c r="BJ89" s="133"/>
      <c r="BK89" s="133">
        <v>1</v>
      </c>
      <c r="BL89" s="133"/>
      <c r="BM89" s="133"/>
      <c r="BN89" s="133"/>
      <c r="BO89" s="133">
        <f t="shared" si="67"/>
        <v>10</v>
      </c>
      <c r="BP89" s="25">
        <f t="shared" si="50"/>
        <v>4</v>
      </c>
      <c r="BQ89" s="25">
        <f t="shared" si="51"/>
        <v>-3</v>
      </c>
      <c r="BR89" s="25">
        <f t="shared" si="52"/>
        <v>1</v>
      </c>
      <c r="BS89" s="228">
        <f t="shared" si="53"/>
        <v>1.3333333333333333</v>
      </c>
      <c r="BU89" s="130" t="s">
        <v>361</v>
      </c>
      <c r="BV89" s="106" t="s">
        <v>362</v>
      </c>
      <c r="BW89" s="147">
        <v>0</v>
      </c>
      <c r="BX89" s="121">
        <v>1</v>
      </c>
      <c r="BY89" s="158">
        <v>0</v>
      </c>
      <c r="BZ89" s="41">
        <v>2</v>
      </c>
      <c r="CA89" s="133">
        <v>8</v>
      </c>
      <c r="CB89" s="9">
        <f t="shared" si="68"/>
        <v>0.25</v>
      </c>
      <c r="CC89" s="133"/>
      <c r="CD89" s="133">
        <v>5</v>
      </c>
      <c r="CE89" s="133">
        <v>1</v>
      </c>
      <c r="CF89" s="133">
        <v>3</v>
      </c>
      <c r="CG89" s="133"/>
      <c r="CH89" s="133"/>
      <c r="CI89" s="133">
        <v>1</v>
      </c>
      <c r="CJ89" s="133"/>
      <c r="CK89" s="133"/>
      <c r="CL89" s="133"/>
      <c r="CM89" s="133">
        <f t="shared" si="69"/>
        <v>10</v>
      </c>
      <c r="CN89" s="25">
        <f t="shared" si="45"/>
        <v>4</v>
      </c>
      <c r="CO89" s="25">
        <f t="shared" si="46"/>
        <v>-3</v>
      </c>
      <c r="CP89" s="25">
        <f t="shared" si="47"/>
        <v>1</v>
      </c>
      <c r="CQ89" s="228">
        <f t="shared" si="48"/>
        <v>1.3333333333333333</v>
      </c>
    </row>
    <row r="90" spans="1:95" x14ac:dyDescent="0.25">
      <c r="A90" s="161" t="s">
        <v>363</v>
      </c>
      <c r="B90" s="108" t="s">
        <v>364</v>
      </c>
      <c r="C90" s="147">
        <v>0</v>
      </c>
      <c r="D90" s="121">
        <v>1</v>
      </c>
      <c r="E90" s="158">
        <v>0</v>
      </c>
      <c r="F90" s="133">
        <v>3</v>
      </c>
      <c r="G90" s="133">
        <v>7</v>
      </c>
      <c r="H90" s="133">
        <f t="shared" si="54"/>
        <v>0.42857142857142855</v>
      </c>
      <c r="I90" s="5"/>
      <c r="J90" s="133">
        <v>6</v>
      </c>
      <c r="K90" s="133">
        <v>3</v>
      </c>
      <c r="L90" s="133">
        <v>1</v>
      </c>
      <c r="M90" s="5"/>
      <c r="N90" s="5"/>
      <c r="O90" s="5"/>
      <c r="P90" s="5"/>
      <c r="Q90" s="5"/>
      <c r="R90" s="5"/>
      <c r="S90" s="133">
        <f t="shared" si="55"/>
        <v>10</v>
      </c>
      <c r="T90" s="133">
        <f t="shared" si="56"/>
        <v>3</v>
      </c>
      <c r="U90" s="133">
        <f t="shared" si="57"/>
        <v>-1</v>
      </c>
      <c r="V90" s="133">
        <f t="shared" si="58"/>
        <v>2</v>
      </c>
      <c r="W90" s="133">
        <f t="shared" si="59"/>
        <v>3</v>
      </c>
      <c r="X90" s="30"/>
      <c r="Y90" s="117" t="s">
        <v>363</v>
      </c>
      <c r="Z90" s="106" t="s">
        <v>364</v>
      </c>
      <c r="AA90" s="147">
        <v>0</v>
      </c>
      <c r="AB90" s="121">
        <v>1</v>
      </c>
      <c r="AC90" s="158">
        <v>0</v>
      </c>
      <c r="AD90" s="133">
        <v>3</v>
      </c>
      <c r="AE90" s="133">
        <v>7</v>
      </c>
      <c r="AF90" s="133">
        <f t="shared" si="60"/>
        <v>0.42857142857142855</v>
      </c>
      <c r="AG90" s="5"/>
      <c r="AH90" s="133">
        <v>6</v>
      </c>
      <c r="AI90" s="133">
        <v>3</v>
      </c>
      <c r="AJ90" s="133">
        <v>1</v>
      </c>
      <c r="AK90" s="5"/>
      <c r="AL90" s="5"/>
      <c r="AM90" s="5"/>
      <c r="AN90" s="5"/>
      <c r="AO90" s="5"/>
      <c r="AP90" s="5"/>
      <c r="AQ90" s="133">
        <f t="shared" si="61"/>
        <v>10</v>
      </c>
      <c r="AR90" s="133">
        <f t="shared" si="62"/>
        <v>3</v>
      </c>
      <c r="AS90" s="133">
        <f t="shared" si="63"/>
        <v>-1</v>
      </c>
      <c r="AT90" s="133">
        <f t="shared" si="64"/>
        <v>2</v>
      </c>
      <c r="AU90" s="9">
        <f t="shared" si="65"/>
        <v>3</v>
      </c>
      <c r="AW90" s="117" t="s">
        <v>363</v>
      </c>
      <c r="AX90" s="106" t="s">
        <v>364</v>
      </c>
      <c r="AY90" s="147">
        <v>0</v>
      </c>
      <c r="AZ90" s="121">
        <v>1</v>
      </c>
      <c r="BA90" s="158">
        <v>0</v>
      </c>
      <c r="BB90" s="133">
        <v>3</v>
      </c>
      <c r="BC90" s="133">
        <v>7</v>
      </c>
      <c r="BD90" s="9">
        <f t="shared" si="66"/>
        <v>0.42857142857142855</v>
      </c>
      <c r="BE90" s="5"/>
      <c r="BF90" s="133">
        <v>6</v>
      </c>
      <c r="BG90" s="133">
        <v>3</v>
      </c>
      <c r="BH90" s="133">
        <v>1</v>
      </c>
      <c r="BI90" s="5"/>
      <c r="BJ90" s="5"/>
      <c r="BK90" s="5"/>
      <c r="BL90" s="5"/>
      <c r="BM90" s="5"/>
      <c r="BN90" s="5"/>
      <c r="BO90" s="133">
        <f t="shared" si="67"/>
        <v>10</v>
      </c>
      <c r="BP90" s="25">
        <f t="shared" si="50"/>
        <v>3</v>
      </c>
      <c r="BQ90" s="25">
        <f t="shared" si="51"/>
        <v>-1</v>
      </c>
      <c r="BR90" s="25">
        <f t="shared" si="52"/>
        <v>2</v>
      </c>
      <c r="BS90" s="228">
        <f t="shared" si="53"/>
        <v>3</v>
      </c>
      <c r="BU90" s="117" t="s">
        <v>363</v>
      </c>
      <c r="BV90" s="106" t="s">
        <v>364</v>
      </c>
      <c r="BW90" s="147">
        <v>0</v>
      </c>
      <c r="BX90" s="121">
        <v>1</v>
      </c>
      <c r="BY90" s="158">
        <v>0</v>
      </c>
      <c r="BZ90" s="133">
        <v>3</v>
      </c>
      <c r="CA90" s="133">
        <v>7</v>
      </c>
      <c r="CB90" s="9">
        <f t="shared" si="68"/>
        <v>0.42857142857142855</v>
      </c>
      <c r="CC90" s="5"/>
      <c r="CD90" s="133">
        <v>6</v>
      </c>
      <c r="CE90" s="133">
        <v>3</v>
      </c>
      <c r="CF90" s="133">
        <v>1</v>
      </c>
      <c r="CG90" s="5"/>
      <c r="CH90" s="5"/>
      <c r="CI90" s="5"/>
      <c r="CJ90" s="5"/>
      <c r="CK90" s="5"/>
      <c r="CL90" s="5"/>
      <c r="CM90" s="133">
        <f t="shared" si="69"/>
        <v>10</v>
      </c>
      <c r="CN90" s="25">
        <f t="shared" si="45"/>
        <v>3</v>
      </c>
      <c r="CO90" s="25">
        <f t="shared" si="46"/>
        <v>-1</v>
      </c>
      <c r="CP90" s="25">
        <f t="shared" si="47"/>
        <v>2</v>
      </c>
      <c r="CQ90" s="228">
        <f t="shared" si="48"/>
        <v>3</v>
      </c>
    </row>
    <row r="91" spans="1:95" x14ac:dyDescent="0.25">
      <c r="A91" s="125" t="s">
        <v>363</v>
      </c>
      <c r="B91" s="108" t="s">
        <v>365</v>
      </c>
      <c r="C91" s="147">
        <v>0</v>
      </c>
      <c r="D91" s="121">
        <v>2</v>
      </c>
      <c r="E91" s="158">
        <v>0</v>
      </c>
      <c r="F91" s="133">
        <v>6</v>
      </c>
      <c r="G91" s="133">
        <v>4</v>
      </c>
      <c r="H91" s="133">
        <f t="shared" si="54"/>
        <v>1.5</v>
      </c>
      <c r="I91" s="133">
        <v>6</v>
      </c>
      <c r="J91" s="133">
        <v>4</v>
      </c>
      <c r="K91" s="5"/>
      <c r="L91" s="5"/>
      <c r="M91" s="5"/>
      <c r="N91" s="5"/>
      <c r="O91" s="5"/>
      <c r="P91" s="5"/>
      <c r="Q91" s="5"/>
      <c r="R91" s="5"/>
      <c r="S91" s="133">
        <f t="shared" si="55"/>
        <v>10</v>
      </c>
      <c r="T91" s="133">
        <f t="shared" si="56"/>
        <v>0</v>
      </c>
      <c r="U91" s="133">
        <f t="shared" si="57"/>
        <v>0</v>
      </c>
      <c r="V91" s="133">
        <f t="shared" si="58"/>
        <v>0</v>
      </c>
      <c r="W91" s="133" t="e">
        <f t="shared" si="59"/>
        <v>#DIV/0!</v>
      </c>
      <c r="X91" s="30"/>
      <c r="Y91" s="123" t="s">
        <v>363</v>
      </c>
      <c r="Z91" s="106" t="s">
        <v>365</v>
      </c>
      <c r="AA91" s="147">
        <v>0</v>
      </c>
      <c r="AB91" s="121">
        <v>2</v>
      </c>
      <c r="AC91" s="158">
        <v>0</v>
      </c>
      <c r="AD91" s="133">
        <v>6</v>
      </c>
      <c r="AE91" s="133">
        <v>4</v>
      </c>
      <c r="AF91" s="133">
        <f t="shared" si="60"/>
        <v>1.5</v>
      </c>
      <c r="AG91" s="133">
        <v>6</v>
      </c>
      <c r="AH91" s="133">
        <v>4</v>
      </c>
      <c r="AI91" s="5"/>
      <c r="AJ91" s="5"/>
      <c r="AK91" s="5"/>
      <c r="AL91" s="5"/>
      <c r="AM91" s="5"/>
      <c r="AN91" s="5"/>
      <c r="AO91" s="5"/>
      <c r="AP91" s="5"/>
      <c r="AQ91" s="133">
        <f t="shared" si="61"/>
        <v>10</v>
      </c>
      <c r="AR91" s="133">
        <f t="shared" si="62"/>
        <v>0</v>
      </c>
      <c r="AS91" s="133">
        <f t="shared" si="63"/>
        <v>0</v>
      </c>
      <c r="AT91" s="133">
        <f t="shared" si="64"/>
        <v>0</v>
      </c>
      <c r="AU91" s="133" t="e">
        <f t="shared" si="65"/>
        <v>#DIV/0!</v>
      </c>
      <c r="AW91" s="123" t="s">
        <v>363</v>
      </c>
      <c r="AX91" s="106" t="s">
        <v>365</v>
      </c>
      <c r="AY91" s="147">
        <v>0</v>
      </c>
      <c r="AZ91" s="121">
        <v>2</v>
      </c>
      <c r="BA91" s="158">
        <v>0</v>
      </c>
      <c r="BB91" s="133">
        <v>6</v>
      </c>
      <c r="BC91" s="133">
        <v>4</v>
      </c>
      <c r="BD91" s="9">
        <f t="shared" si="66"/>
        <v>1.5</v>
      </c>
      <c r="BE91" s="133">
        <v>6</v>
      </c>
      <c r="BF91" s="133">
        <v>4</v>
      </c>
      <c r="BG91" s="5"/>
      <c r="BH91" s="5"/>
      <c r="BI91" s="5"/>
      <c r="BJ91" s="5"/>
      <c r="BK91" s="5"/>
      <c r="BL91" s="5"/>
      <c r="BM91" s="5"/>
      <c r="BN91" s="5"/>
      <c r="BO91" s="133">
        <f t="shared" si="67"/>
        <v>10</v>
      </c>
      <c r="BP91" s="25">
        <f t="shared" si="50"/>
        <v>0</v>
      </c>
      <c r="BQ91" s="25">
        <f t="shared" si="51"/>
        <v>0</v>
      </c>
      <c r="BR91" s="25">
        <f t="shared" si="52"/>
        <v>0</v>
      </c>
      <c r="BS91" s="228" t="e">
        <f t="shared" si="53"/>
        <v>#DIV/0!</v>
      </c>
      <c r="BU91" s="123" t="s">
        <v>363</v>
      </c>
      <c r="BV91" s="106" t="s">
        <v>365</v>
      </c>
      <c r="BW91" s="147">
        <v>0</v>
      </c>
      <c r="BX91" s="121">
        <v>2</v>
      </c>
      <c r="BY91" s="158">
        <v>0</v>
      </c>
      <c r="BZ91" s="133">
        <v>6</v>
      </c>
      <c r="CA91" s="133">
        <v>4</v>
      </c>
      <c r="CB91" s="9">
        <f t="shared" si="68"/>
        <v>1.5</v>
      </c>
      <c r="CC91" s="133">
        <v>6</v>
      </c>
      <c r="CD91" s="133">
        <v>4</v>
      </c>
      <c r="CE91" s="5"/>
      <c r="CF91" s="5"/>
      <c r="CG91" s="5"/>
      <c r="CH91" s="5"/>
      <c r="CI91" s="5"/>
      <c r="CJ91" s="5"/>
      <c r="CK91" s="5"/>
      <c r="CL91" s="5"/>
      <c r="CM91" s="133">
        <f t="shared" si="69"/>
        <v>10</v>
      </c>
      <c r="CN91" s="25">
        <f t="shared" si="45"/>
        <v>0</v>
      </c>
      <c r="CO91" s="25">
        <f t="shared" si="46"/>
        <v>0</v>
      </c>
      <c r="CP91" s="25">
        <f t="shared" si="47"/>
        <v>0</v>
      </c>
      <c r="CQ91" s="228" t="e">
        <f t="shared" si="48"/>
        <v>#DIV/0!</v>
      </c>
    </row>
    <row r="92" spans="1:95" x14ac:dyDescent="0.25">
      <c r="A92" s="113" t="s">
        <v>121</v>
      </c>
      <c r="B92" s="106" t="s">
        <v>122</v>
      </c>
      <c r="C92" s="52">
        <v>1.1193999999999997</v>
      </c>
      <c r="D92" s="53">
        <v>4</v>
      </c>
      <c r="E92" s="159">
        <v>4.4775999999999989</v>
      </c>
      <c r="F92" s="61">
        <v>53</v>
      </c>
      <c r="G92" s="134">
        <v>53</v>
      </c>
      <c r="H92" s="134">
        <f t="shared" si="54"/>
        <v>1</v>
      </c>
      <c r="I92" s="134">
        <v>28</v>
      </c>
      <c r="J92" s="134">
        <v>25</v>
      </c>
      <c r="K92" s="134">
        <v>14</v>
      </c>
      <c r="L92" s="134">
        <v>19</v>
      </c>
      <c r="M92" s="134">
        <v>11</v>
      </c>
      <c r="N92" s="134">
        <v>9</v>
      </c>
      <c r="O92" s="134"/>
      <c r="P92" s="134"/>
      <c r="Q92" s="134"/>
      <c r="R92" s="134"/>
      <c r="S92" s="134">
        <f t="shared" si="55"/>
        <v>106</v>
      </c>
      <c r="T92" s="134">
        <f t="shared" si="56"/>
        <v>36</v>
      </c>
      <c r="U92" s="134">
        <f t="shared" si="57"/>
        <v>-37</v>
      </c>
      <c r="V92" s="134">
        <f t="shared" si="58"/>
        <v>-1</v>
      </c>
      <c r="W92" s="134">
        <f t="shared" si="59"/>
        <v>0.97297297297297303</v>
      </c>
      <c r="X92" s="30"/>
      <c r="Y92" s="113" t="s">
        <v>121</v>
      </c>
      <c r="Z92" s="106" t="s">
        <v>122</v>
      </c>
      <c r="AA92" s="52">
        <v>0.78611111111111143</v>
      </c>
      <c r="AB92" s="53">
        <v>4</v>
      </c>
      <c r="AC92" s="218">
        <v>3.1444444444444457</v>
      </c>
      <c r="AD92" s="61">
        <v>55</v>
      </c>
      <c r="AE92" s="134">
        <v>54</v>
      </c>
      <c r="AF92" s="134">
        <f t="shared" si="60"/>
        <v>1.0185185185185186</v>
      </c>
      <c r="AG92" s="134">
        <v>30</v>
      </c>
      <c r="AH92" s="134">
        <v>25</v>
      </c>
      <c r="AI92" s="134">
        <v>14</v>
      </c>
      <c r="AJ92" s="134">
        <v>20</v>
      </c>
      <c r="AK92" s="134">
        <v>11</v>
      </c>
      <c r="AL92" s="134">
        <v>9</v>
      </c>
      <c r="AM92" s="134"/>
      <c r="AN92" s="134"/>
      <c r="AO92" s="134"/>
      <c r="AP92" s="134"/>
      <c r="AQ92" s="134">
        <f t="shared" si="61"/>
        <v>109</v>
      </c>
      <c r="AR92" s="134">
        <f t="shared" si="62"/>
        <v>36</v>
      </c>
      <c r="AS92" s="134">
        <f t="shared" si="63"/>
        <v>-38</v>
      </c>
      <c r="AT92" s="134">
        <f t="shared" si="64"/>
        <v>-2</v>
      </c>
      <c r="AU92" s="28">
        <f t="shared" si="65"/>
        <v>0.94736842105263153</v>
      </c>
      <c r="AW92" s="113" t="s">
        <v>121</v>
      </c>
      <c r="AX92" s="106" t="s">
        <v>122</v>
      </c>
      <c r="AY92" s="147">
        <v>0.78611111111111143</v>
      </c>
      <c r="AZ92" s="121">
        <v>4</v>
      </c>
      <c r="BA92" s="26">
        <v>3.1444444444444457</v>
      </c>
      <c r="BB92" s="41">
        <v>55</v>
      </c>
      <c r="BC92" s="133">
        <v>54</v>
      </c>
      <c r="BD92" s="9">
        <f t="shared" si="66"/>
        <v>1.0185185185185186</v>
      </c>
      <c r="BE92" s="133">
        <v>30</v>
      </c>
      <c r="BF92" s="133">
        <v>25</v>
      </c>
      <c r="BG92" s="133">
        <v>14</v>
      </c>
      <c r="BH92" s="133">
        <v>20</v>
      </c>
      <c r="BI92" s="133">
        <v>11</v>
      </c>
      <c r="BJ92" s="133">
        <v>9</v>
      </c>
      <c r="BK92" s="133"/>
      <c r="BL92" s="133"/>
      <c r="BM92" s="133"/>
      <c r="BN92" s="133"/>
      <c r="BO92" s="133">
        <f t="shared" si="67"/>
        <v>109</v>
      </c>
      <c r="BP92" s="25">
        <f t="shared" si="50"/>
        <v>36</v>
      </c>
      <c r="BQ92" s="25">
        <f t="shared" si="51"/>
        <v>-38</v>
      </c>
      <c r="BR92" s="25">
        <f t="shared" si="52"/>
        <v>-2</v>
      </c>
      <c r="BS92" s="228">
        <f t="shared" si="53"/>
        <v>0.94736842105263153</v>
      </c>
      <c r="BU92" s="113" t="s">
        <v>121</v>
      </c>
      <c r="BV92" s="106" t="s">
        <v>122</v>
      </c>
      <c r="BW92" s="52">
        <v>1.1193999999999997</v>
      </c>
      <c r="BX92" s="53">
        <v>4</v>
      </c>
      <c r="BY92" s="284">
        <v>4.4775999999999989</v>
      </c>
      <c r="BZ92" s="61">
        <v>56</v>
      </c>
      <c r="CA92" s="134">
        <v>55</v>
      </c>
      <c r="CB92" s="28">
        <f t="shared" si="68"/>
        <v>1.0181818181818181</v>
      </c>
      <c r="CC92" s="134">
        <v>30</v>
      </c>
      <c r="CD92" s="134">
        <v>25</v>
      </c>
      <c r="CE92" s="134">
        <v>14</v>
      </c>
      <c r="CF92" s="134">
        <v>21</v>
      </c>
      <c r="CG92" s="134">
        <v>12</v>
      </c>
      <c r="CH92" s="134">
        <v>9</v>
      </c>
      <c r="CI92" s="134"/>
      <c r="CJ92" s="134"/>
      <c r="CK92" s="134"/>
      <c r="CL92" s="134"/>
      <c r="CM92" s="134">
        <f t="shared" si="69"/>
        <v>111</v>
      </c>
      <c r="CN92" s="65">
        <f t="shared" si="45"/>
        <v>38</v>
      </c>
      <c r="CO92" s="65">
        <f t="shared" si="46"/>
        <v>-39</v>
      </c>
      <c r="CP92" s="65">
        <f t="shared" si="47"/>
        <v>-1</v>
      </c>
      <c r="CQ92" s="275">
        <f t="shared" si="48"/>
        <v>0.97435897435897434</v>
      </c>
    </row>
    <row r="93" spans="1:95" x14ac:dyDescent="0.25">
      <c r="A93" s="113" t="s">
        <v>125</v>
      </c>
      <c r="B93" s="106" t="s">
        <v>126</v>
      </c>
      <c r="C93" s="52">
        <v>0.125</v>
      </c>
      <c r="D93" s="53">
        <v>6</v>
      </c>
      <c r="E93" s="159">
        <v>0.75</v>
      </c>
      <c r="F93" s="61">
        <v>15</v>
      </c>
      <c r="G93" s="134">
        <v>2</v>
      </c>
      <c r="H93" s="134">
        <f t="shared" si="54"/>
        <v>7.5</v>
      </c>
      <c r="I93" s="134">
        <v>14</v>
      </c>
      <c r="J93" s="134">
        <v>2</v>
      </c>
      <c r="K93" s="134">
        <v>1</v>
      </c>
      <c r="L93" s="134"/>
      <c r="M93" s="134"/>
      <c r="N93" s="134"/>
      <c r="O93" s="134"/>
      <c r="P93" s="134"/>
      <c r="Q93" s="134"/>
      <c r="R93" s="134"/>
      <c r="S93" s="134">
        <f>+I93+J93+K93+L93+M93+N93+O93+P93+Q93+R93</f>
        <v>17</v>
      </c>
      <c r="T93" s="134">
        <f t="shared" si="56"/>
        <v>1</v>
      </c>
      <c r="U93" s="134">
        <f t="shared" si="57"/>
        <v>0</v>
      </c>
      <c r="V93" s="134">
        <f t="shared" si="58"/>
        <v>1</v>
      </c>
      <c r="W93" s="134" t="e">
        <f t="shared" si="59"/>
        <v>#DIV/0!</v>
      </c>
      <c r="X93" s="30"/>
      <c r="Y93" s="113" t="s">
        <v>125</v>
      </c>
      <c r="Z93" s="106" t="s">
        <v>126</v>
      </c>
      <c r="AA93" s="147">
        <v>0.125</v>
      </c>
      <c r="AB93" s="121">
        <v>6</v>
      </c>
      <c r="AC93" s="158">
        <v>0.75</v>
      </c>
      <c r="AD93" s="41">
        <v>15</v>
      </c>
      <c r="AE93" s="133">
        <v>2</v>
      </c>
      <c r="AF93" s="133">
        <f t="shared" si="60"/>
        <v>7.5</v>
      </c>
      <c r="AG93" s="133">
        <v>14</v>
      </c>
      <c r="AH93" s="133">
        <v>2</v>
      </c>
      <c r="AI93" s="133">
        <v>1</v>
      </c>
      <c r="AJ93" s="133"/>
      <c r="AK93" s="133"/>
      <c r="AL93" s="133"/>
      <c r="AM93" s="133"/>
      <c r="AN93" s="133"/>
      <c r="AO93" s="133"/>
      <c r="AP93" s="133"/>
      <c r="AQ93" s="133">
        <f>+AG93+AH93+AI93+AJ93+AK93+AL93+AM93+AN93+AO93+AP93</f>
        <v>17</v>
      </c>
      <c r="AR93" s="133">
        <f t="shared" si="62"/>
        <v>1</v>
      </c>
      <c r="AS93" s="133">
        <f t="shared" si="63"/>
        <v>0</v>
      </c>
      <c r="AT93" s="133">
        <f t="shared" si="64"/>
        <v>1</v>
      </c>
      <c r="AU93" s="133" t="e">
        <f t="shared" si="65"/>
        <v>#DIV/0!</v>
      </c>
      <c r="AW93" s="113" t="s">
        <v>125</v>
      </c>
      <c r="AX93" s="106" t="s">
        <v>126</v>
      </c>
      <c r="AY93" s="147">
        <v>0.125</v>
      </c>
      <c r="AZ93" s="121">
        <v>6</v>
      </c>
      <c r="BA93" s="158">
        <v>0.75</v>
      </c>
      <c r="BB93" s="41">
        <v>15</v>
      </c>
      <c r="BC93" s="133">
        <v>2</v>
      </c>
      <c r="BD93" s="9">
        <f t="shared" si="66"/>
        <v>7.5</v>
      </c>
      <c r="BE93" s="133">
        <v>14</v>
      </c>
      <c r="BF93" s="133">
        <v>2</v>
      </c>
      <c r="BG93" s="133">
        <v>1</v>
      </c>
      <c r="BH93" s="133"/>
      <c r="BI93" s="133"/>
      <c r="BJ93" s="133"/>
      <c r="BK93" s="133"/>
      <c r="BL93" s="133"/>
      <c r="BM93" s="133"/>
      <c r="BN93" s="133"/>
      <c r="BO93" s="133">
        <f>+BE93+BF93+BG93+BH93+BI93+BJ93+BK93+BL93+BM93+BN93</f>
        <v>17</v>
      </c>
      <c r="BP93" s="25">
        <f t="shared" si="50"/>
        <v>1</v>
      </c>
      <c r="BQ93" s="25">
        <f t="shared" si="51"/>
        <v>0</v>
      </c>
      <c r="BR93" s="25">
        <f t="shared" si="52"/>
        <v>1</v>
      </c>
      <c r="BS93" s="228" t="e">
        <f t="shared" si="53"/>
        <v>#DIV/0!</v>
      </c>
      <c r="BU93" s="113" t="s">
        <v>125</v>
      </c>
      <c r="BV93" s="106" t="s">
        <v>126</v>
      </c>
      <c r="BW93" s="147">
        <v>0.125</v>
      </c>
      <c r="BX93" s="121">
        <v>6</v>
      </c>
      <c r="BY93" s="158">
        <v>0.75</v>
      </c>
      <c r="BZ93" s="41">
        <v>15</v>
      </c>
      <c r="CA93" s="133">
        <v>2</v>
      </c>
      <c r="CB93" s="9">
        <f t="shared" si="68"/>
        <v>7.5</v>
      </c>
      <c r="CC93" s="133">
        <v>14</v>
      </c>
      <c r="CD93" s="133">
        <v>2</v>
      </c>
      <c r="CE93" s="133">
        <v>1</v>
      </c>
      <c r="CF93" s="133"/>
      <c r="CG93" s="133"/>
      <c r="CH93" s="133"/>
      <c r="CI93" s="133"/>
      <c r="CJ93" s="133"/>
      <c r="CK93" s="133"/>
      <c r="CL93" s="133"/>
      <c r="CM93" s="133">
        <f t="shared" si="69"/>
        <v>17</v>
      </c>
      <c r="CN93" s="25">
        <f t="shared" si="45"/>
        <v>1</v>
      </c>
      <c r="CO93" s="25">
        <f t="shared" si="46"/>
        <v>0</v>
      </c>
      <c r="CP93" s="25">
        <f t="shared" si="47"/>
        <v>1</v>
      </c>
      <c r="CQ93" s="228" t="e">
        <f t="shared" si="48"/>
        <v>#DIV/0!</v>
      </c>
    </row>
    <row r="94" spans="1:95" x14ac:dyDescent="0.25">
      <c r="A94" s="112" t="s">
        <v>127</v>
      </c>
      <c r="B94" s="106" t="s">
        <v>128</v>
      </c>
      <c r="C94" s="147">
        <v>-1.5555555555555554</v>
      </c>
      <c r="D94" s="121">
        <v>4</v>
      </c>
      <c r="E94" s="158">
        <v>-6.2222222222222214</v>
      </c>
      <c r="F94" s="41">
        <v>28</v>
      </c>
      <c r="G94" s="133">
        <v>18</v>
      </c>
      <c r="H94" s="133">
        <f t="shared" si="54"/>
        <v>1.5555555555555556</v>
      </c>
      <c r="I94" s="133">
        <v>20</v>
      </c>
      <c r="J94" s="133">
        <v>5</v>
      </c>
      <c r="K94" s="133">
        <v>5</v>
      </c>
      <c r="L94" s="133">
        <v>10</v>
      </c>
      <c r="M94" s="133">
        <v>3</v>
      </c>
      <c r="N94" s="133">
        <v>2</v>
      </c>
      <c r="O94" s="133"/>
      <c r="P94" s="133">
        <v>1</v>
      </c>
      <c r="Q94" s="133"/>
      <c r="R94" s="133"/>
      <c r="S94" s="133">
        <f t="shared" ref="S94" si="70">+I94+J94+K94+L94+M94+N94+O94+P94+Q94+R94</f>
        <v>46</v>
      </c>
      <c r="T94" s="133">
        <f t="shared" si="56"/>
        <v>11</v>
      </c>
      <c r="U94" s="133">
        <f t="shared" si="57"/>
        <v>-17</v>
      </c>
      <c r="V94" s="133">
        <f t="shared" si="58"/>
        <v>-6</v>
      </c>
      <c r="W94" s="133">
        <f t="shared" si="59"/>
        <v>0.6470588235294118</v>
      </c>
      <c r="X94" s="30"/>
      <c r="Y94" s="16" t="s">
        <v>127</v>
      </c>
      <c r="Z94" s="106" t="s">
        <v>128</v>
      </c>
      <c r="AA94" s="147">
        <v>-1.5555555555555554</v>
      </c>
      <c r="AB94" s="121">
        <v>4</v>
      </c>
      <c r="AC94" s="158">
        <v>-6.2222222222222214</v>
      </c>
      <c r="AD94" s="41">
        <v>28</v>
      </c>
      <c r="AE94" s="133">
        <v>18</v>
      </c>
      <c r="AF94" s="133">
        <f t="shared" si="60"/>
        <v>1.5555555555555556</v>
      </c>
      <c r="AG94" s="133">
        <v>20</v>
      </c>
      <c r="AH94" s="133">
        <v>5</v>
      </c>
      <c r="AI94" s="133">
        <v>5</v>
      </c>
      <c r="AJ94" s="133">
        <v>10</v>
      </c>
      <c r="AK94" s="133">
        <v>3</v>
      </c>
      <c r="AL94" s="133">
        <v>2</v>
      </c>
      <c r="AM94" s="133"/>
      <c r="AN94" s="133">
        <v>1</v>
      </c>
      <c r="AO94" s="133"/>
      <c r="AP94" s="133"/>
      <c r="AQ94" s="133">
        <f t="shared" ref="AQ94" si="71">+AG94+AH94+AI94+AJ94+AK94+AL94+AM94+AN94+AO94+AP94</f>
        <v>46</v>
      </c>
      <c r="AR94" s="133">
        <f t="shared" si="62"/>
        <v>11</v>
      </c>
      <c r="AS94" s="133">
        <f t="shared" si="63"/>
        <v>-17</v>
      </c>
      <c r="AT94" s="133">
        <f t="shared" si="64"/>
        <v>-6</v>
      </c>
      <c r="AU94" s="9">
        <f t="shared" si="65"/>
        <v>0.6470588235294118</v>
      </c>
      <c r="AW94" s="16" t="s">
        <v>127</v>
      </c>
      <c r="AX94" s="106" t="s">
        <v>128</v>
      </c>
      <c r="AY94" s="147">
        <v>-1.5555555555555554</v>
      </c>
      <c r="AZ94" s="121">
        <v>4</v>
      </c>
      <c r="BA94" s="158">
        <v>-6.2222222222222214</v>
      </c>
      <c r="BB94" s="41">
        <v>28</v>
      </c>
      <c r="BC94" s="133">
        <v>18</v>
      </c>
      <c r="BD94" s="9">
        <f t="shared" si="66"/>
        <v>1.5555555555555556</v>
      </c>
      <c r="BE94" s="133">
        <v>20</v>
      </c>
      <c r="BF94" s="133">
        <v>5</v>
      </c>
      <c r="BG94" s="133">
        <v>5</v>
      </c>
      <c r="BH94" s="133">
        <v>10</v>
      </c>
      <c r="BI94" s="133">
        <v>3</v>
      </c>
      <c r="BJ94" s="133">
        <v>2</v>
      </c>
      <c r="BK94" s="133"/>
      <c r="BL94" s="133">
        <v>1</v>
      </c>
      <c r="BM94" s="133"/>
      <c r="BN94" s="133"/>
      <c r="BO94" s="133">
        <f t="shared" ref="BO94" si="72">+BE94+BF94+BG94+BH94+BI94+BJ94+BK94+BL94+BM94+BN94</f>
        <v>46</v>
      </c>
      <c r="BP94" s="25">
        <f t="shared" si="50"/>
        <v>11</v>
      </c>
      <c r="BQ94" s="25">
        <f t="shared" si="51"/>
        <v>-17</v>
      </c>
      <c r="BR94" s="25">
        <f t="shared" si="52"/>
        <v>-6</v>
      </c>
      <c r="BS94" s="228">
        <f t="shared" si="53"/>
        <v>0.6470588235294118</v>
      </c>
      <c r="BU94" s="16" t="s">
        <v>127</v>
      </c>
      <c r="BV94" s="106" t="s">
        <v>128</v>
      </c>
      <c r="BW94" s="84">
        <v>-1.5555555555555554</v>
      </c>
      <c r="BX94" s="121">
        <v>4</v>
      </c>
      <c r="BY94" s="158">
        <v>-6.2222222222222214</v>
      </c>
      <c r="BZ94" s="41">
        <v>28</v>
      </c>
      <c r="CA94" s="133">
        <v>18</v>
      </c>
      <c r="CB94" s="9">
        <f t="shared" si="68"/>
        <v>1.5555555555555556</v>
      </c>
      <c r="CC94" s="133">
        <v>20</v>
      </c>
      <c r="CD94" s="133">
        <v>5</v>
      </c>
      <c r="CE94" s="133">
        <v>5</v>
      </c>
      <c r="CF94" s="133">
        <v>10</v>
      </c>
      <c r="CG94" s="133">
        <v>3</v>
      </c>
      <c r="CH94" s="133">
        <v>2</v>
      </c>
      <c r="CI94" s="133"/>
      <c r="CJ94" s="133">
        <v>1</v>
      </c>
      <c r="CK94" s="133"/>
      <c r="CL94" s="133"/>
      <c r="CM94" s="133">
        <f t="shared" si="69"/>
        <v>46</v>
      </c>
      <c r="CN94" s="25">
        <f t="shared" si="45"/>
        <v>11</v>
      </c>
      <c r="CO94" s="25">
        <f t="shared" si="46"/>
        <v>-17</v>
      </c>
      <c r="CP94" s="25">
        <f t="shared" si="47"/>
        <v>-6</v>
      </c>
      <c r="CQ94" s="228">
        <f t="shared" si="48"/>
        <v>0.6470588235294118</v>
      </c>
    </row>
    <row r="95" spans="1:95" x14ac:dyDescent="0.25">
      <c r="A95" s="105" t="s">
        <v>129</v>
      </c>
      <c r="B95" s="106" t="s">
        <v>130</v>
      </c>
      <c r="C95" s="27">
        <v>0.5</v>
      </c>
      <c r="D95" s="121">
        <v>6</v>
      </c>
      <c r="E95" s="158">
        <v>3</v>
      </c>
      <c r="F95" s="41">
        <v>2</v>
      </c>
      <c r="G95" s="133"/>
      <c r="H95" s="133" t="e">
        <f t="shared" si="54"/>
        <v>#DIV/0!</v>
      </c>
      <c r="I95" s="133">
        <v>1</v>
      </c>
      <c r="J95" s="133"/>
      <c r="K95" s="133">
        <v>1</v>
      </c>
      <c r="L95" s="133"/>
      <c r="M95" s="133"/>
      <c r="N95" s="133"/>
      <c r="O95" s="133"/>
      <c r="P95" s="133"/>
      <c r="Q95" s="133"/>
      <c r="R95" s="133"/>
      <c r="S95" s="133">
        <f>+I95+J95+K95+L95+M95+N95+O95+P95+Q95+R95</f>
        <v>2</v>
      </c>
      <c r="T95" s="133">
        <f t="shared" si="56"/>
        <v>1</v>
      </c>
      <c r="U95" s="133">
        <f t="shared" si="57"/>
        <v>0</v>
      </c>
      <c r="V95" s="133">
        <f t="shared" si="58"/>
        <v>1</v>
      </c>
      <c r="W95" s="133" t="e">
        <f t="shared" si="59"/>
        <v>#DIV/0!</v>
      </c>
      <c r="X95" s="30"/>
      <c r="Y95" s="105" t="s">
        <v>129</v>
      </c>
      <c r="Z95" s="106" t="s">
        <v>130</v>
      </c>
      <c r="AA95" s="27">
        <v>0.5</v>
      </c>
      <c r="AB95" s="121">
        <v>6</v>
      </c>
      <c r="AC95" s="158">
        <v>3</v>
      </c>
      <c r="AD95" s="41">
        <v>2</v>
      </c>
      <c r="AE95" s="133"/>
      <c r="AF95" s="133" t="e">
        <f t="shared" si="60"/>
        <v>#DIV/0!</v>
      </c>
      <c r="AG95" s="133">
        <v>1</v>
      </c>
      <c r="AH95" s="133"/>
      <c r="AI95" s="133">
        <v>1</v>
      </c>
      <c r="AJ95" s="133"/>
      <c r="AK95" s="133"/>
      <c r="AL95" s="133"/>
      <c r="AM95" s="133"/>
      <c r="AN95" s="133"/>
      <c r="AO95" s="133"/>
      <c r="AP95" s="133"/>
      <c r="AQ95" s="133">
        <f>+AG95+AH95+AI95+AJ95+AK95+AL95+AM95+AN95+AO95+AP95</f>
        <v>2</v>
      </c>
      <c r="AR95" s="133">
        <f t="shared" si="62"/>
        <v>1</v>
      </c>
      <c r="AS95" s="133">
        <f t="shared" si="63"/>
        <v>0</v>
      </c>
      <c r="AT95" s="133">
        <f t="shared" si="64"/>
        <v>1</v>
      </c>
      <c r="AU95" s="133" t="e">
        <f t="shared" si="65"/>
        <v>#DIV/0!</v>
      </c>
      <c r="AW95" s="105" t="s">
        <v>129</v>
      </c>
      <c r="AX95" s="106" t="s">
        <v>130</v>
      </c>
      <c r="AY95" s="27">
        <v>0.5</v>
      </c>
      <c r="AZ95" s="121">
        <v>6</v>
      </c>
      <c r="BA95" s="158">
        <v>3</v>
      </c>
      <c r="BB95" s="41">
        <v>2</v>
      </c>
      <c r="BC95" s="133"/>
      <c r="BD95" s="133" t="e">
        <f t="shared" si="66"/>
        <v>#DIV/0!</v>
      </c>
      <c r="BE95" s="133">
        <v>1</v>
      </c>
      <c r="BF95" s="133"/>
      <c r="BG95" s="133">
        <v>1</v>
      </c>
      <c r="BH95" s="133"/>
      <c r="BI95" s="133"/>
      <c r="BJ95" s="133"/>
      <c r="BK95" s="133"/>
      <c r="BL95" s="133"/>
      <c r="BM95" s="133"/>
      <c r="BN95" s="133"/>
      <c r="BO95" s="133">
        <f>+BE95+BF95+BG95+BH95+BI95+BJ95+BK95+BL95+BM95+BN95</f>
        <v>2</v>
      </c>
      <c r="BP95" s="25">
        <f t="shared" si="50"/>
        <v>1</v>
      </c>
      <c r="BQ95" s="25">
        <f t="shared" si="51"/>
        <v>0</v>
      </c>
      <c r="BR95" s="25">
        <f t="shared" si="52"/>
        <v>1</v>
      </c>
      <c r="BS95" s="228" t="e">
        <f t="shared" si="53"/>
        <v>#DIV/0!</v>
      </c>
      <c r="BU95" s="105" t="s">
        <v>129</v>
      </c>
      <c r="BV95" s="106" t="s">
        <v>130</v>
      </c>
      <c r="BW95" s="27">
        <v>0.5</v>
      </c>
      <c r="BX95" s="121">
        <v>6</v>
      </c>
      <c r="BY95" s="158">
        <v>3</v>
      </c>
      <c r="BZ95" s="41">
        <v>2</v>
      </c>
      <c r="CA95" s="133"/>
      <c r="CB95" s="133" t="e">
        <f t="shared" si="68"/>
        <v>#DIV/0!</v>
      </c>
      <c r="CC95" s="133">
        <v>1</v>
      </c>
      <c r="CD95" s="133"/>
      <c r="CE95" s="133">
        <v>1</v>
      </c>
      <c r="CF95" s="133"/>
      <c r="CG95" s="133"/>
      <c r="CH95" s="133"/>
      <c r="CI95" s="133"/>
      <c r="CJ95" s="133"/>
      <c r="CK95" s="133"/>
      <c r="CL95" s="133"/>
      <c r="CM95" s="133">
        <f t="shared" si="69"/>
        <v>2</v>
      </c>
      <c r="CN95" s="25">
        <f t="shared" si="45"/>
        <v>1</v>
      </c>
      <c r="CO95" s="25">
        <f t="shared" si="46"/>
        <v>0</v>
      </c>
      <c r="CP95" s="25">
        <f t="shared" si="47"/>
        <v>1</v>
      </c>
      <c r="CQ95" s="228" t="e">
        <f t="shared" si="48"/>
        <v>#DIV/0!</v>
      </c>
    </row>
    <row r="96" spans="1:95" x14ac:dyDescent="0.25">
      <c r="A96" s="112" t="s">
        <v>330</v>
      </c>
      <c r="B96" s="106" t="s">
        <v>331</v>
      </c>
      <c r="C96" s="147">
        <v>0.27777777777777768</v>
      </c>
      <c r="D96" s="121">
        <v>3</v>
      </c>
      <c r="E96" s="158">
        <v>0.83333333333333304</v>
      </c>
      <c r="F96" s="41">
        <v>17</v>
      </c>
      <c r="G96" s="133">
        <v>4</v>
      </c>
      <c r="H96" s="133">
        <f t="shared" si="54"/>
        <v>4.25</v>
      </c>
      <c r="I96" s="133">
        <v>9</v>
      </c>
      <c r="J96" s="133">
        <v>3</v>
      </c>
      <c r="K96" s="133">
        <v>7</v>
      </c>
      <c r="L96" s="133"/>
      <c r="M96" s="133">
        <v>1</v>
      </c>
      <c r="N96" s="133"/>
      <c r="O96" s="133">
        <v>1</v>
      </c>
      <c r="P96" s="133"/>
      <c r="Q96" s="133"/>
      <c r="R96" s="133"/>
      <c r="S96" s="133">
        <f t="shared" ref="S96:S102" si="73">+I96+J96+K96+L96+M96+N96+O96+P96+Q96+R96</f>
        <v>21</v>
      </c>
      <c r="T96" s="133">
        <f t="shared" si="56"/>
        <v>12</v>
      </c>
      <c r="U96" s="133">
        <f t="shared" si="57"/>
        <v>0</v>
      </c>
      <c r="V96" s="133">
        <f t="shared" si="58"/>
        <v>12</v>
      </c>
      <c r="W96" s="133" t="e">
        <f t="shared" si="59"/>
        <v>#DIV/0!</v>
      </c>
      <c r="X96" s="30"/>
      <c r="Y96" s="16" t="s">
        <v>330</v>
      </c>
      <c r="Z96" s="106" t="s">
        <v>331</v>
      </c>
      <c r="AA96" s="147">
        <v>0.27777777777777768</v>
      </c>
      <c r="AB96" s="121">
        <v>3</v>
      </c>
      <c r="AC96" s="158">
        <v>0.83333333333333304</v>
      </c>
      <c r="AD96" s="41">
        <v>17</v>
      </c>
      <c r="AE96" s="133">
        <v>4</v>
      </c>
      <c r="AF96" s="133">
        <f t="shared" si="60"/>
        <v>4.25</v>
      </c>
      <c r="AG96" s="133">
        <v>9</v>
      </c>
      <c r="AH96" s="133">
        <v>3</v>
      </c>
      <c r="AI96" s="133">
        <v>7</v>
      </c>
      <c r="AJ96" s="133"/>
      <c r="AK96" s="133">
        <v>1</v>
      </c>
      <c r="AL96" s="133"/>
      <c r="AM96" s="133">
        <v>1</v>
      </c>
      <c r="AN96" s="133"/>
      <c r="AO96" s="133"/>
      <c r="AP96" s="133"/>
      <c r="AQ96" s="133">
        <f t="shared" ref="AQ96:AQ102" si="74">+AG96+AH96+AI96+AJ96+AK96+AL96+AM96+AN96+AO96+AP96</f>
        <v>21</v>
      </c>
      <c r="AR96" s="133">
        <f t="shared" si="62"/>
        <v>12</v>
      </c>
      <c r="AS96" s="133">
        <f t="shared" si="63"/>
        <v>0</v>
      </c>
      <c r="AT96" s="133">
        <f t="shared" si="64"/>
        <v>12</v>
      </c>
      <c r="AU96" s="133" t="e">
        <f t="shared" si="65"/>
        <v>#DIV/0!</v>
      </c>
      <c r="AW96" s="16" t="s">
        <v>330</v>
      </c>
      <c r="AX96" s="106" t="s">
        <v>331</v>
      </c>
      <c r="AY96" s="147">
        <v>0.27777777777777768</v>
      </c>
      <c r="AZ96" s="121">
        <v>3</v>
      </c>
      <c r="BA96" s="158">
        <v>0.83333333333333304</v>
      </c>
      <c r="BB96" s="41">
        <v>17</v>
      </c>
      <c r="BC96" s="133">
        <v>4</v>
      </c>
      <c r="BD96" s="9">
        <f t="shared" si="66"/>
        <v>4.25</v>
      </c>
      <c r="BE96" s="133">
        <v>9</v>
      </c>
      <c r="BF96" s="133">
        <v>3</v>
      </c>
      <c r="BG96" s="133">
        <v>7</v>
      </c>
      <c r="BH96" s="133"/>
      <c r="BI96" s="133">
        <v>1</v>
      </c>
      <c r="BJ96" s="133"/>
      <c r="BK96" s="133">
        <v>1</v>
      </c>
      <c r="BL96" s="133"/>
      <c r="BM96" s="133"/>
      <c r="BN96" s="133"/>
      <c r="BO96" s="133">
        <f t="shared" ref="BO96:BO102" si="75">+BE96+BF96+BG96+BH96+BI96+BJ96+BK96+BL96+BM96+BN96</f>
        <v>21</v>
      </c>
      <c r="BP96" s="25">
        <f t="shared" si="50"/>
        <v>12</v>
      </c>
      <c r="BQ96" s="25">
        <f t="shared" si="51"/>
        <v>0</v>
      </c>
      <c r="BR96" s="25">
        <f t="shared" si="52"/>
        <v>12</v>
      </c>
      <c r="BS96" s="228" t="e">
        <f t="shared" si="53"/>
        <v>#DIV/0!</v>
      </c>
      <c r="BU96" s="16" t="s">
        <v>330</v>
      </c>
      <c r="BV96" s="106" t="s">
        <v>331</v>
      </c>
      <c r="BW96" s="147">
        <v>0.27777777777777768</v>
      </c>
      <c r="BX96" s="121">
        <v>3</v>
      </c>
      <c r="BY96" s="158">
        <v>0.83333333333333304</v>
      </c>
      <c r="BZ96" s="41">
        <v>17</v>
      </c>
      <c r="CA96" s="133">
        <v>4</v>
      </c>
      <c r="CB96" s="9">
        <f t="shared" si="68"/>
        <v>4.25</v>
      </c>
      <c r="CC96" s="133">
        <v>9</v>
      </c>
      <c r="CD96" s="133">
        <v>3</v>
      </c>
      <c r="CE96" s="133">
        <v>7</v>
      </c>
      <c r="CF96" s="133"/>
      <c r="CG96" s="133">
        <v>1</v>
      </c>
      <c r="CH96" s="133"/>
      <c r="CI96" s="133">
        <v>1</v>
      </c>
      <c r="CJ96" s="133"/>
      <c r="CK96" s="133"/>
      <c r="CL96" s="133"/>
      <c r="CM96" s="133">
        <f t="shared" si="69"/>
        <v>21</v>
      </c>
      <c r="CN96" s="25">
        <f t="shared" si="45"/>
        <v>12</v>
      </c>
      <c r="CO96" s="25">
        <f t="shared" si="46"/>
        <v>0</v>
      </c>
      <c r="CP96" s="25">
        <f t="shared" si="47"/>
        <v>12</v>
      </c>
      <c r="CQ96" s="228" t="e">
        <f t="shared" si="48"/>
        <v>#DIV/0!</v>
      </c>
    </row>
    <row r="97" spans="1:95" x14ac:dyDescent="0.25">
      <c r="A97" s="113" t="s">
        <v>131</v>
      </c>
      <c r="B97" s="111" t="s">
        <v>132</v>
      </c>
      <c r="C97" s="37"/>
      <c r="D97" s="121">
        <v>3</v>
      </c>
      <c r="E97" s="158">
        <v>0</v>
      </c>
      <c r="F97" s="41"/>
      <c r="G97" s="133">
        <v>7</v>
      </c>
      <c r="H97" s="133">
        <f t="shared" si="54"/>
        <v>0</v>
      </c>
      <c r="I97" s="133"/>
      <c r="J97" s="133">
        <v>4</v>
      </c>
      <c r="K97" s="133"/>
      <c r="L97" s="133">
        <v>3</v>
      </c>
      <c r="M97" s="133"/>
      <c r="N97" s="133"/>
      <c r="O97" s="133"/>
      <c r="P97" s="133"/>
      <c r="Q97" s="133"/>
      <c r="R97" s="133"/>
      <c r="S97" s="133">
        <f t="shared" si="73"/>
        <v>7</v>
      </c>
      <c r="T97" s="133">
        <f t="shared" si="56"/>
        <v>0</v>
      </c>
      <c r="U97" s="133">
        <f t="shared" si="57"/>
        <v>-3</v>
      </c>
      <c r="V97" s="133">
        <f t="shared" si="58"/>
        <v>-3</v>
      </c>
      <c r="W97" s="133">
        <f t="shared" si="59"/>
        <v>0</v>
      </c>
      <c r="X97" s="30"/>
      <c r="Y97" s="113" t="s">
        <v>131</v>
      </c>
      <c r="Z97" s="111" t="s">
        <v>132</v>
      </c>
      <c r="AA97" s="37"/>
      <c r="AB97" s="121">
        <v>3</v>
      </c>
      <c r="AC97" s="158">
        <v>0</v>
      </c>
      <c r="AD97" s="41"/>
      <c r="AE97" s="133">
        <v>7</v>
      </c>
      <c r="AF97" s="133">
        <f t="shared" si="60"/>
        <v>0</v>
      </c>
      <c r="AG97" s="133"/>
      <c r="AH97" s="133">
        <v>4</v>
      </c>
      <c r="AI97" s="133"/>
      <c r="AJ97" s="133">
        <v>3</v>
      </c>
      <c r="AK97" s="133"/>
      <c r="AL97" s="133"/>
      <c r="AM97" s="133"/>
      <c r="AN97" s="133"/>
      <c r="AO97" s="133"/>
      <c r="AP97" s="133"/>
      <c r="AQ97" s="133">
        <f t="shared" si="74"/>
        <v>7</v>
      </c>
      <c r="AR97" s="133">
        <f t="shared" si="62"/>
        <v>0</v>
      </c>
      <c r="AS97" s="133">
        <f t="shared" si="63"/>
        <v>-3</v>
      </c>
      <c r="AT97" s="133">
        <f t="shared" si="64"/>
        <v>-3</v>
      </c>
      <c r="AU97" s="9">
        <f t="shared" si="65"/>
        <v>0</v>
      </c>
      <c r="AW97" s="113" t="s">
        <v>131</v>
      </c>
      <c r="AX97" s="111" t="s">
        <v>132</v>
      </c>
      <c r="AY97" s="37"/>
      <c r="AZ97" s="121">
        <v>3</v>
      </c>
      <c r="BA97" s="158">
        <v>0</v>
      </c>
      <c r="BB97" s="41"/>
      <c r="BC97" s="133">
        <v>7</v>
      </c>
      <c r="BD97" s="9">
        <f t="shared" si="66"/>
        <v>0</v>
      </c>
      <c r="BE97" s="133"/>
      <c r="BF97" s="133">
        <v>4</v>
      </c>
      <c r="BG97" s="133"/>
      <c r="BH97" s="133">
        <v>3</v>
      </c>
      <c r="BI97" s="133"/>
      <c r="BJ97" s="133"/>
      <c r="BK97" s="133"/>
      <c r="BL97" s="133"/>
      <c r="BM97" s="133"/>
      <c r="BN97" s="133"/>
      <c r="BO97" s="133">
        <f t="shared" si="75"/>
        <v>7</v>
      </c>
      <c r="BP97" s="25">
        <f t="shared" si="50"/>
        <v>0</v>
      </c>
      <c r="BQ97" s="25">
        <f t="shared" si="51"/>
        <v>-3</v>
      </c>
      <c r="BR97" s="25">
        <f t="shared" si="52"/>
        <v>-3</v>
      </c>
      <c r="BS97" s="228">
        <f t="shared" si="53"/>
        <v>0</v>
      </c>
      <c r="BU97" s="113" t="s">
        <v>131</v>
      </c>
      <c r="BV97" s="111" t="s">
        <v>132</v>
      </c>
      <c r="BW97" s="37"/>
      <c r="BX97" s="121">
        <v>3</v>
      </c>
      <c r="BY97" s="158">
        <v>0</v>
      </c>
      <c r="BZ97" s="41"/>
      <c r="CA97" s="133">
        <v>7</v>
      </c>
      <c r="CB97" s="9">
        <f t="shared" si="68"/>
        <v>0</v>
      </c>
      <c r="CC97" s="133"/>
      <c r="CD97" s="133">
        <v>4</v>
      </c>
      <c r="CE97" s="133"/>
      <c r="CF97" s="133">
        <v>3</v>
      </c>
      <c r="CG97" s="133"/>
      <c r="CH97" s="133"/>
      <c r="CI97" s="133"/>
      <c r="CJ97" s="133"/>
      <c r="CK97" s="133"/>
      <c r="CL97" s="133"/>
      <c r="CM97" s="133">
        <f t="shared" si="69"/>
        <v>7</v>
      </c>
      <c r="CN97" s="25">
        <f t="shared" si="45"/>
        <v>0</v>
      </c>
      <c r="CO97" s="25">
        <f t="shared" si="46"/>
        <v>-3</v>
      </c>
      <c r="CP97" s="25">
        <f t="shared" si="47"/>
        <v>-3</v>
      </c>
      <c r="CQ97" s="228">
        <f t="shared" si="48"/>
        <v>0</v>
      </c>
    </row>
    <row r="98" spans="1:95" x14ac:dyDescent="0.25">
      <c r="A98" s="120" t="s">
        <v>131</v>
      </c>
      <c r="B98" s="111" t="s">
        <v>427</v>
      </c>
      <c r="C98" s="37"/>
      <c r="D98" s="121"/>
      <c r="E98" s="158"/>
      <c r="F98" s="41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30"/>
      <c r="Y98" s="120" t="s">
        <v>131</v>
      </c>
      <c r="Z98" s="111" t="s">
        <v>427</v>
      </c>
      <c r="AA98" s="37"/>
      <c r="AB98" s="121"/>
      <c r="AC98" s="158"/>
      <c r="AD98" s="41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9"/>
      <c r="AV98" s="89"/>
      <c r="AW98" s="120" t="s">
        <v>131</v>
      </c>
      <c r="AX98" s="111" t="s">
        <v>427</v>
      </c>
      <c r="AY98" s="37"/>
      <c r="AZ98" s="121"/>
      <c r="BA98" s="158"/>
      <c r="BB98" s="41"/>
      <c r="BC98" s="133"/>
      <c r="BD98" s="9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25"/>
      <c r="BQ98" s="25"/>
      <c r="BR98" s="25"/>
      <c r="BS98" s="228"/>
      <c r="BT98" s="89"/>
      <c r="BU98" s="120" t="s">
        <v>131</v>
      </c>
      <c r="BV98" s="111" t="s">
        <v>427</v>
      </c>
      <c r="BW98" s="52">
        <v>-0.33329999999999949</v>
      </c>
      <c r="BX98" s="53">
        <v>3</v>
      </c>
      <c r="BY98" s="284">
        <v>-0.99989999999999846</v>
      </c>
      <c r="BZ98" s="61">
        <v>2</v>
      </c>
      <c r="CA98" s="134">
        <v>1</v>
      </c>
      <c r="CB98" s="28">
        <f t="shared" si="68"/>
        <v>2</v>
      </c>
      <c r="CC98" s="134">
        <v>2</v>
      </c>
      <c r="CD98" s="134"/>
      <c r="CE98" s="134"/>
      <c r="CF98" s="134">
        <v>1</v>
      </c>
      <c r="CG98" s="134"/>
      <c r="CH98" s="134"/>
      <c r="CI98" s="134"/>
      <c r="CJ98" s="134"/>
      <c r="CK98" s="134"/>
      <c r="CL98" s="134"/>
      <c r="CM98" s="134">
        <f t="shared" si="69"/>
        <v>3</v>
      </c>
      <c r="CN98" s="65">
        <f t="shared" si="45"/>
        <v>0</v>
      </c>
      <c r="CO98" s="65">
        <f t="shared" si="46"/>
        <v>-1</v>
      </c>
      <c r="CP98" s="65">
        <f t="shared" si="47"/>
        <v>-1</v>
      </c>
      <c r="CQ98" s="275">
        <f t="shared" si="48"/>
        <v>0</v>
      </c>
    </row>
    <row r="99" spans="1:95" x14ac:dyDescent="0.25">
      <c r="A99" s="120" t="s">
        <v>133</v>
      </c>
      <c r="B99" s="106" t="s">
        <v>134</v>
      </c>
      <c r="C99" s="147">
        <v>1.444466666666667</v>
      </c>
      <c r="D99" s="121">
        <v>4</v>
      </c>
      <c r="E99" s="158">
        <v>5.777866666666668</v>
      </c>
      <c r="F99" s="41">
        <v>16</v>
      </c>
      <c r="G99" s="133">
        <v>5</v>
      </c>
      <c r="H99" s="133">
        <f t="shared" si="54"/>
        <v>3.2</v>
      </c>
      <c r="I99" s="133">
        <v>5</v>
      </c>
      <c r="J99" s="133">
        <v>4</v>
      </c>
      <c r="K99" s="133">
        <v>9</v>
      </c>
      <c r="L99" s="133"/>
      <c r="M99" s="133">
        <v>2</v>
      </c>
      <c r="N99" s="133">
        <v>1</v>
      </c>
      <c r="O99" s="133"/>
      <c r="P99" s="133"/>
      <c r="Q99" s="133"/>
      <c r="R99" s="133"/>
      <c r="S99" s="133">
        <f t="shared" si="73"/>
        <v>21</v>
      </c>
      <c r="T99" s="133">
        <f t="shared" si="56"/>
        <v>13</v>
      </c>
      <c r="U99" s="133">
        <f t="shared" si="57"/>
        <v>-2</v>
      </c>
      <c r="V99" s="133">
        <f t="shared" si="58"/>
        <v>11</v>
      </c>
      <c r="W99" s="133">
        <f t="shared" si="59"/>
        <v>6.5</v>
      </c>
      <c r="X99" s="30"/>
      <c r="Y99" s="120" t="s">
        <v>133</v>
      </c>
      <c r="Z99" s="106" t="s">
        <v>134</v>
      </c>
      <c r="AA99" s="52">
        <v>1.8889111111111108</v>
      </c>
      <c r="AB99" s="53">
        <v>4</v>
      </c>
      <c r="AC99" s="218">
        <v>7.5556444444444431</v>
      </c>
      <c r="AD99" s="61">
        <v>22</v>
      </c>
      <c r="AE99" s="134">
        <v>5</v>
      </c>
      <c r="AF99" s="134">
        <f t="shared" si="60"/>
        <v>4.4000000000000004</v>
      </c>
      <c r="AG99" s="134">
        <v>5</v>
      </c>
      <c r="AH99" s="134">
        <v>4</v>
      </c>
      <c r="AI99" s="134">
        <v>13</v>
      </c>
      <c r="AJ99" s="134"/>
      <c r="AK99" s="134">
        <v>4</v>
      </c>
      <c r="AL99" s="134">
        <v>1</v>
      </c>
      <c r="AM99" s="134"/>
      <c r="AN99" s="134"/>
      <c r="AO99" s="134"/>
      <c r="AP99" s="134"/>
      <c r="AQ99" s="134">
        <f t="shared" si="74"/>
        <v>27</v>
      </c>
      <c r="AR99" s="134">
        <f t="shared" si="62"/>
        <v>21</v>
      </c>
      <c r="AS99" s="134">
        <f t="shared" si="63"/>
        <v>-2</v>
      </c>
      <c r="AT99" s="134">
        <f t="shared" si="64"/>
        <v>19</v>
      </c>
      <c r="AU99" s="28">
        <f t="shared" si="65"/>
        <v>10.5</v>
      </c>
      <c r="AW99" s="120" t="s">
        <v>133</v>
      </c>
      <c r="AX99" s="106" t="s">
        <v>134</v>
      </c>
      <c r="AY99" s="147">
        <v>1.8889111111111108</v>
      </c>
      <c r="AZ99" s="121">
        <v>4</v>
      </c>
      <c r="BA99" s="26">
        <v>7.5556444444444431</v>
      </c>
      <c r="BB99" s="41">
        <v>22</v>
      </c>
      <c r="BC99" s="133">
        <v>5</v>
      </c>
      <c r="BD99" s="9">
        <f t="shared" si="66"/>
        <v>4.4000000000000004</v>
      </c>
      <c r="BE99" s="133">
        <v>5</v>
      </c>
      <c r="BF99" s="133">
        <v>4</v>
      </c>
      <c r="BG99" s="133">
        <v>13</v>
      </c>
      <c r="BH99" s="133"/>
      <c r="BI99" s="133">
        <v>4</v>
      </c>
      <c r="BJ99" s="133">
        <v>1</v>
      </c>
      <c r="BK99" s="133"/>
      <c r="BL99" s="133"/>
      <c r="BM99" s="133"/>
      <c r="BN99" s="133"/>
      <c r="BO99" s="133">
        <f t="shared" si="75"/>
        <v>27</v>
      </c>
      <c r="BP99" s="25">
        <f t="shared" si="50"/>
        <v>21</v>
      </c>
      <c r="BQ99" s="25">
        <f t="shared" si="51"/>
        <v>-2</v>
      </c>
      <c r="BR99" s="25">
        <f t="shared" si="52"/>
        <v>19</v>
      </c>
      <c r="BS99" s="228">
        <f t="shared" si="53"/>
        <v>10.5</v>
      </c>
      <c r="BU99" s="120" t="s">
        <v>133</v>
      </c>
      <c r="BV99" s="106" t="s">
        <v>134</v>
      </c>
      <c r="BW99" s="147">
        <v>1.8889111111111108</v>
      </c>
      <c r="BX99" s="121">
        <v>4</v>
      </c>
      <c r="BY99" s="26">
        <v>7.5556444444444431</v>
      </c>
      <c r="BZ99" s="41">
        <v>22</v>
      </c>
      <c r="CA99" s="133">
        <v>5</v>
      </c>
      <c r="CB99" s="9">
        <f t="shared" si="68"/>
        <v>4.4000000000000004</v>
      </c>
      <c r="CC99" s="133">
        <v>5</v>
      </c>
      <c r="CD99" s="133">
        <v>4</v>
      </c>
      <c r="CE99" s="133">
        <v>13</v>
      </c>
      <c r="CF99" s="133"/>
      <c r="CG99" s="133">
        <v>4</v>
      </c>
      <c r="CH99" s="133">
        <v>1</v>
      </c>
      <c r="CI99" s="133"/>
      <c r="CJ99" s="133"/>
      <c r="CK99" s="133"/>
      <c r="CL99" s="133"/>
      <c r="CM99" s="133">
        <f t="shared" si="69"/>
        <v>27</v>
      </c>
      <c r="CN99" s="25">
        <f t="shared" si="45"/>
        <v>21</v>
      </c>
      <c r="CO99" s="25">
        <f t="shared" si="46"/>
        <v>-2</v>
      </c>
      <c r="CP99" s="25">
        <f t="shared" si="47"/>
        <v>19</v>
      </c>
      <c r="CQ99" s="228">
        <f t="shared" si="48"/>
        <v>10.5</v>
      </c>
    </row>
    <row r="100" spans="1:95" x14ac:dyDescent="0.25">
      <c r="A100" s="120" t="s">
        <v>135</v>
      </c>
      <c r="B100" s="111" t="s">
        <v>136</v>
      </c>
      <c r="C100" s="27">
        <v>0.33333333333333393</v>
      </c>
      <c r="D100" s="121">
        <v>1</v>
      </c>
      <c r="E100" s="158">
        <v>0.33333333333333393</v>
      </c>
      <c r="F100" s="41">
        <v>2</v>
      </c>
      <c r="G100" s="133">
        <v>4</v>
      </c>
      <c r="H100" s="133">
        <f t="shared" si="54"/>
        <v>0.5</v>
      </c>
      <c r="I100" s="133"/>
      <c r="J100" s="133">
        <v>4</v>
      </c>
      <c r="K100" s="133">
        <v>2</v>
      </c>
      <c r="L100" s="133"/>
      <c r="M100" s="133"/>
      <c r="N100" s="133"/>
      <c r="O100" s="133"/>
      <c r="P100" s="133"/>
      <c r="Q100" s="133"/>
      <c r="R100" s="133"/>
      <c r="S100" s="133">
        <f t="shared" si="73"/>
        <v>6</v>
      </c>
      <c r="T100" s="133">
        <f t="shared" si="56"/>
        <v>2</v>
      </c>
      <c r="U100" s="133">
        <f t="shared" si="57"/>
        <v>0</v>
      </c>
      <c r="V100" s="133">
        <f t="shared" si="58"/>
        <v>2</v>
      </c>
      <c r="W100" s="133" t="e">
        <f t="shared" si="59"/>
        <v>#DIV/0!</v>
      </c>
      <c r="X100" s="30"/>
      <c r="Y100" s="120" t="s">
        <v>135</v>
      </c>
      <c r="Z100" s="111" t="s">
        <v>136</v>
      </c>
      <c r="AA100" s="27">
        <v>0.33333333333333393</v>
      </c>
      <c r="AB100" s="121">
        <v>1</v>
      </c>
      <c r="AC100" s="158">
        <v>0.33333333333333393</v>
      </c>
      <c r="AD100" s="41">
        <v>2</v>
      </c>
      <c r="AE100" s="133">
        <v>4</v>
      </c>
      <c r="AF100" s="133">
        <f t="shared" si="60"/>
        <v>0.5</v>
      </c>
      <c r="AG100" s="133"/>
      <c r="AH100" s="133">
        <v>4</v>
      </c>
      <c r="AI100" s="133">
        <v>2</v>
      </c>
      <c r="AJ100" s="133"/>
      <c r="AK100" s="133"/>
      <c r="AL100" s="133"/>
      <c r="AM100" s="133"/>
      <c r="AN100" s="133"/>
      <c r="AO100" s="133"/>
      <c r="AP100" s="133"/>
      <c r="AQ100" s="133">
        <f t="shared" si="74"/>
        <v>6</v>
      </c>
      <c r="AR100" s="133">
        <f t="shared" si="62"/>
        <v>2</v>
      </c>
      <c r="AS100" s="133">
        <f t="shared" si="63"/>
        <v>0</v>
      </c>
      <c r="AT100" s="133">
        <f t="shared" si="64"/>
        <v>2</v>
      </c>
      <c r="AU100" s="133" t="e">
        <f t="shared" si="65"/>
        <v>#DIV/0!</v>
      </c>
      <c r="AW100" s="120" t="s">
        <v>135</v>
      </c>
      <c r="AX100" s="111" t="s">
        <v>136</v>
      </c>
      <c r="AY100" s="27">
        <v>0.33333333333333393</v>
      </c>
      <c r="AZ100" s="121">
        <v>1</v>
      </c>
      <c r="BA100" s="158">
        <v>0.33333333333333393</v>
      </c>
      <c r="BB100" s="41">
        <v>2</v>
      </c>
      <c r="BC100" s="133">
        <v>4</v>
      </c>
      <c r="BD100" s="9">
        <f t="shared" si="66"/>
        <v>0.5</v>
      </c>
      <c r="BE100" s="133"/>
      <c r="BF100" s="133">
        <v>4</v>
      </c>
      <c r="BG100" s="133">
        <v>2</v>
      </c>
      <c r="BH100" s="133"/>
      <c r="BI100" s="133"/>
      <c r="BJ100" s="133"/>
      <c r="BK100" s="133"/>
      <c r="BL100" s="133"/>
      <c r="BM100" s="133"/>
      <c r="BN100" s="133"/>
      <c r="BO100" s="133">
        <f t="shared" si="75"/>
        <v>6</v>
      </c>
      <c r="BP100" s="25">
        <f t="shared" si="50"/>
        <v>2</v>
      </c>
      <c r="BQ100" s="25">
        <f t="shared" si="51"/>
        <v>0</v>
      </c>
      <c r="BR100" s="25">
        <f t="shared" si="52"/>
        <v>2</v>
      </c>
      <c r="BS100" s="228" t="e">
        <f t="shared" si="53"/>
        <v>#DIV/0!</v>
      </c>
      <c r="BU100" s="120" t="s">
        <v>135</v>
      </c>
      <c r="BV100" s="111" t="s">
        <v>136</v>
      </c>
      <c r="BW100" s="180">
        <v>0.33333333333333393</v>
      </c>
      <c r="BX100" s="121">
        <v>1</v>
      </c>
      <c r="BY100" s="158">
        <v>0.33333333333333393</v>
      </c>
      <c r="BZ100" s="41">
        <v>2</v>
      </c>
      <c r="CA100" s="133">
        <v>4</v>
      </c>
      <c r="CB100" s="9">
        <f t="shared" si="68"/>
        <v>0.5</v>
      </c>
      <c r="CC100" s="133"/>
      <c r="CD100" s="133">
        <v>4</v>
      </c>
      <c r="CE100" s="133">
        <v>2</v>
      </c>
      <c r="CF100" s="133"/>
      <c r="CG100" s="133"/>
      <c r="CH100" s="133"/>
      <c r="CI100" s="133"/>
      <c r="CJ100" s="133"/>
      <c r="CK100" s="133"/>
      <c r="CL100" s="133"/>
      <c r="CM100" s="133">
        <f t="shared" si="69"/>
        <v>6</v>
      </c>
      <c r="CN100" s="25">
        <f t="shared" si="45"/>
        <v>2</v>
      </c>
      <c r="CO100" s="25">
        <f t="shared" si="46"/>
        <v>0</v>
      </c>
      <c r="CP100" s="25">
        <f t="shared" si="47"/>
        <v>2</v>
      </c>
      <c r="CQ100" s="228" t="e">
        <f t="shared" si="48"/>
        <v>#DIV/0!</v>
      </c>
    </row>
    <row r="101" spans="1:95" x14ac:dyDescent="0.25">
      <c r="A101" s="114" t="s">
        <v>138</v>
      </c>
      <c r="B101" s="106" t="s">
        <v>139</v>
      </c>
      <c r="C101" s="147">
        <v>-0.33328888888888919</v>
      </c>
      <c r="D101" s="121">
        <v>3</v>
      </c>
      <c r="E101" s="158">
        <v>-0.99986666666666757</v>
      </c>
      <c r="F101" s="41">
        <v>5</v>
      </c>
      <c r="G101" s="133">
        <v>7</v>
      </c>
      <c r="H101" s="133">
        <f t="shared" si="54"/>
        <v>0.7142857142857143</v>
      </c>
      <c r="I101" s="133">
        <v>2</v>
      </c>
      <c r="J101" s="133">
        <v>1</v>
      </c>
      <c r="K101" s="133">
        <v>3</v>
      </c>
      <c r="L101" s="133">
        <v>3</v>
      </c>
      <c r="M101" s="133"/>
      <c r="N101" s="133">
        <v>3</v>
      </c>
      <c r="O101" s="133"/>
      <c r="P101" s="133"/>
      <c r="Q101" s="133"/>
      <c r="R101" s="133"/>
      <c r="S101" s="133">
        <f t="shared" si="73"/>
        <v>12</v>
      </c>
      <c r="T101" s="133">
        <f t="shared" si="56"/>
        <v>3</v>
      </c>
      <c r="U101" s="133">
        <f t="shared" si="57"/>
        <v>-9</v>
      </c>
      <c r="V101" s="133">
        <f t="shared" si="58"/>
        <v>-6</v>
      </c>
      <c r="W101" s="133">
        <f t="shared" si="59"/>
        <v>0.33333333333333331</v>
      </c>
      <c r="X101" s="30"/>
      <c r="Y101" s="114" t="s">
        <v>138</v>
      </c>
      <c r="Z101" s="106" t="s">
        <v>139</v>
      </c>
      <c r="AA101" s="147">
        <v>-0.33328888888888919</v>
      </c>
      <c r="AB101" s="121">
        <v>3</v>
      </c>
      <c r="AC101" s="158">
        <v>-0.99986666666666757</v>
      </c>
      <c r="AD101" s="41">
        <v>5</v>
      </c>
      <c r="AE101" s="133">
        <v>7</v>
      </c>
      <c r="AF101" s="133">
        <f t="shared" si="60"/>
        <v>0.7142857142857143</v>
      </c>
      <c r="AG101" s="133">
        <v>2</v>
      </c>
      <c r="AH101" s="133">
        <v>1</v>
      </c>
      <c r="AI101" s="133">
        <v>3</v>
      </c>
      <c r="AJ101" s="133">
        <v>3</v>
      </c>
      <c r="AK101" s="133"/>
      <c r="AL101" s="133">
        <v>3</v>
      </c>
      <c r="AM101" s="133"/>
      <c r="AN101" s="133"/>
      <c r="AO101" s="133"/>
      <c r="AP101" s="133"/>
      <c r="AQ101" s="133">
        <f t="shared" si="74"/>
        <v>12</v>
      </c>
      <c r="AR101" s="133">
        <f t="shared" si="62"/>
        <v>3</v>
      </c>
      <c r="AS101" s="133">
        <f t="shared" si="63"/>
        <v>-9</v>
      </c>
      <c r="AT101" s="133">
        <f t="shared" si="64"/>
        <v>-6</v>
      </c>
      <c r="AU101" s="9">
        <f t="shared" si="65"/>
        <v>0.33333333333333331</v>
      </c>
      <c r="AW101" s="114" t="s">
        <v>138</v>
      </c>
      <c r="AX101" s="106" t="s">
        <v>139</v>
      </c>
      <c r="AY101" s="147">
        <v>-0.33328888888888919</v>
      </c>
      <c r="AZ101" s="121">
        <v>3</v>
      </c>
      <c r="BA101" s="158">
        <v>-0.99986666666666757</v>
      </c>
      <c r="BB101" s="41">
        <v>5</v>
      </c>
      <c r="BC101" s="133">
        <v>7</v>
      </c>
      <c r="BD101" s="9">
        <f t="shared" si="66"/>
        <v>0.7142857142857143</v>
      </c>
      <c r="BE101" s="133">
        <v>2</v>
      </c>
      <c r="BF101" s="133">
        <v>1</v>
      </c>
      <c r="BG101" s="133">
        <v>3</v>
      </c>
      <c r="BH101" s="133">
        <v>3</v>
      </c>
      <c r="BI101" s="133"/>
      <c r="BJ101" s="133">
        <v>3</v>
      </c>
      <c r="BK101" s="133"/>
      <c r="BL101" s="133"/>
      <c r="BM101" s="133"/>
      <c r="BN101" s="133"/>
      <c r="BO101" s="133">
        <f t="shared" si="75"/>
        <v>12</v>
      </c>
      <c r="BP101" s="25">
        <f t="shared" si="50"/>
        <v>3</v>
      </c>
      <c r="BQ101" s="25">
        <f t="shared" si="51"/>
        <v>-9</v>
      </c>
      <c r="BR101" s="25">
        <f t="shared" si="52"/>
        <v>-6</v>
      </c>
      <c r="BS101" s="228">
        <f t="shared" si="53"/>
        <v>0.33333333333333331</v>
      </c>
      <c r="BU101" s="114" t="s">
        <v>138</v>
      </c>
      <c r="BV101" s="106" t="s">
        <v>139</v>
      </c>
      <c r="BW101" s="52">
        <v>0</v>
      </c>
      <c r="BX101" s="53">
        <v>3</v>
      </c>
      <c r="BY101" s="284">
        <v>0</v>
      </c>
      <c r="BZ101" s="61">
        <v>6</v>
      </c>
      <c r="CA101" s="134">
        <v>7</v>
      </c>
      <c r="CB101" s="28">
        <f t="shared" si="68"/>
        <v>0.8571428571428571</v>
      </c>
      <c r="CC101" s="134">
        <v>3</v>
      </c>
      <c r="CD101" s="134">
        <v>1</v>
      </c>
      <c r="CE101" s="134">
        <v>3</v>
      </c>
      <c r="CF101" s="134">
        <v>3</v>
      </c>
      <c r="CG101" s="134"/>
      <c r="CH101" s="134">
        <v>3</v>
      </c>
      <c r="CI101" s="134"/>
      <c r="CJ101" s="134"/>
      <c r="CK101" s="134"/>
      <c r="CL101" s="134"/>
      <c r="CM101" s="134">
        <f t="shared" si="69"/>
        <v>13</v>
      </c>
      <c r="CN101" s="65">
        <f t="shared" si="45"/>
        <v>3</v>
      </c>
      <c r="CO101" s="65">
        <f t="shared" si="46"/>
        <v>-9</v>
      </c>
      <c r="CP101" s="65">
        <f t="shared" si="47"/>
        <v>-6</v>
      </c>
      <c r="CQ101" s="275">
        <f t="shared" si="48"/>
        <v>0.33333333333333331</v>
      </c>
    </row>
    <row r="102" spans="1:95" x14ac:dyDescent="0.25">
      <c r="A102" s="120" t="s">
        <v>138</v>
      </c>
      <c r="B102" s="106" t="s">
        <v>332</v>
      </c>
      <c r="C102" s="27">
        <v>0.11111111111111072</v>
      </c>
      <c r="D102" s="121">
        <v>2</v>
      </c>
      <c r="E102" s="158">
        <v>0.22222222222222143</v>
      </c>
      <c r="F102" s="41">
        <v>1</v>
      </c>
      <c r="G102" s="133">
        <v>8</v>
      </c>
      <c r="H102" s="133">
        <f t="shared" si="54"/>
        <v>0.125</v>
      </c>
      <c r="I102" s="133"/>
      <c r="J102" s="133">
        <v>6</v>
      </c>
      <c r="K102" s="133"/>
      <c r="L102" s="133">
        <v>2</v>
      </c>
      <c r="M102" s="133"/>
      <c r="N102" s="133"/>
      <c r="O102" s="133">
        <v>1</v>
      </c>
      <c r="P102" s="133"/>
      <c r="Q102" s="133"/>
      <c r="R102" s="133"/>
      <c r="S102" s="133">
        <f t="shared" si="73"/>
        <v>9</v>
      </c>
      <c r="T102" s="133">
        <f t="shared" si="56"/>
        <v>3</v>
      </c>
      <c r="U102" s="133">
        <f t="shared" si="57"/>
        <v>-2</v>
      </c>
      <c r="V102" s="133">
        <f t="shared" si="58"/>
        <v>1</v>
      </c>
      <c r="W102" s="133">
        <f t="shared" si="59"/>
        <v>1.5</v>
      </c>
      <c r="X102" s="30"/>
      <c r="Y102" s="129" t="s">
        <v>138</v>
      </c>
      <c r="Z102" s="106" t="s">
        <v>332</v>
      </c>
      <c r="AA102" s="52">
        <v>0.8750111111111103</v>
      </c>
      <c r="AB102" s="53">
        <v>2</v>
      </c>
      <c r="AC102" s="218">
        <v>1.7500222222222206</v>
      </c>
      <c r="AD102" s="61">
        <v>4</v>
      </c>
      <c r="AE102" s="134">
        <v>13</v>
      </c>
      <c r="AF102" s="134">
        <f t="shared" si="60"/>
        <v>0.30769230769230771</v>
      </c>
      <c r="AG102" s="134"/>
      <c r="AH102" s="134">
        <v>11</v>
      </c>
      <c r="AI102" s="134"/>
      <c r="AJ102" s="134">
        <v>2</v>
      </c>
      <c r="AK102" s="134">
        <v>2</v>
      </c>
      <c r="AL102" s="134"/>
      <c r="AM102" s="134">
        <v>2</v>
      </c>
      <c r="AN102" s="134"/>
      <c r="AO102" s="134"/>
      <c r="AP102" s="134"/>
      <c r="AQ102" s="134">
        <f t="shared" si="74"/>
        <v>17</v>
      </c>
      <c r="AR102" s="134">
        <f t="shared" si="62"/>
        <v>10</v>
      </c>
      <c r="AS102" s="134">
        <f t="shared" si="63"/>
        <v>-2</v>
      </c>
      <c r="AT102" s="134">
        <f t="shared" si="64"/>
        <v>8</v>
      </c>
      <c r="AU102" s="28">
        <f t="shared" si="65"/>
        <v>5</v>
      </c>
      <c r="AW102" s="129" t="s">
        <v>138</v>
      </c>
      <c r="AX102" s="106" t="s">
        <v>332</v>
      </c>
      <c r="AY102" s="147">
        <v>0.8750111111111103</v>
      </c>
      <c r="AZ102" s="121">
        <v>2</v>
      </c>
      <c r="BA102" s="26">
        <v>1.7500222222222206</v>
      </c>
      <c r="BB102" s="41">
        <v>4</v>
      </c>
      <c r="BC102" s="133">
        <v>13</v>
      </c>
      <c r="BD102" s="9">
        <f t="shared" si="66"/>
        <v>0.30769230769230771</v>
      </c>
      <c r="BE102" s="133"/>
      <c r="BF102" s="133">
        <v>11</v>
      </c>
      <c r="BG102" s="133"/>
      <c r="BH102" s="133">
        <v>2</v>
      </c>
      <c r="BI102" s="133">
        <v>2</v>
      </c>
      <c r="BJ102" s="133"/>
      <c r="BK102" s="133">
        <v>2</v>
      </c>
      <c r="BL102" s="133"/>
      <c r="BM102" s="133"/>
      <c r="BN102" s="133"/>
      <c r="BO102" s="133">
        <f t="shared" si="75"/>
        <v>17</v>
      </c>
      <c r="BP102" s="25">
        <f t="shared" si="50"/>
        <v>10</v>
      </c>
      <c r="BQ102" s="25">
        <f t="shared" si="51"/>
        <v>-2</v>
      </c>
      <c r="BR102" s="25">
        <f t="shared" si="52"/>
        <v>8</v>
      </c>
      <c r="BS102" s="228">
        <f t="shared" si="53"/>
        <v>5</v>
      </c>
      <c r="BU102" s="129" t="s">
        <v>138</v>
      </c>
      <c r="BV102" s="106" t="s">
        <v>332</v>
      </c>
      <c r="BW102" s="147">
        <v>0.8750111111111103</v>
      </c>
      <c r="BX102" s="121">
        <v>2</v>
      </c>
      <c r="BY102" s="26">
        <v>1.7500222222222206</v>
      </c>
      <c r="BZ102" s="41">
        <v>4</v>
      </c>
      <c r="CA102" s="133">
        <v>13</v>
      </c>
      <c r="CB102" s="9">
        <f t="shared" si="68"/>
        <v>0.30769230769230771</v>
      </c>
      <c r="CC102" s="133"/>
      <c r="CD102" s="133">
        <v>11</v>
      </c>
      <c r="CE102" s="133"/>
      <c r="CF102" s="133">
        <v>2</v>
      </c>
      <c r="CG102" s="133">
        <v>2</v>
      </c>
      <c r="CH102" s="133"/>
      <c r="CI102" s="133">
        <v>2</v>
      </c>
      <c r="CJ102" s="133"/>
      <c r="CK102" s="133"/>
      <c r="CL102" s="133"/>
      <c r="CM102" s="133">
        <f t="shared" si="69"/>
        <v>17</v>
      </c>
      <c r="CN102" s="25">
        <f t="shared" si="45"/>
        <v>10</v>
      </c>
      <c r="CO102" s="25">
        <f t="shared" si="46"/>
        <v>-2</v>
      </c>
      <c r="CP102" s="25">
        <f t="shared" si="47"/>
        <v>8</v>
      </c>
      <c r="CQ102" s="228">
        <f t="shared" si="48"/>
        <v>5</v>
      </c>
    </row>
    <row r="103" spans="1:95" x14ac:dyDescent="0.25">
      <c r="A103" s="162" t="s">
        <v>138</v>
      </c>
      <c r="B103" s="106" t="s">
        <v>120</v>
      </c>
      <c r="C103" s="147">
        <v>0.33333333333333304</v>
      </c>
      <c r="D103" s="121">
        <v>3</v>
      </c>
      <c r="E103" s="158">
        <v>0.99999999999999911</v>
      </c>
      <c r="F103" s="41">
        <v>4</v>
      </c>
      <c r="G103" s="133">
        <v>7</v>
      </c>
      <c r="H103" s="133">
        <f t="shared" si="54"/>
        <v>0.5714285714285714</v>
      </c>
      <c r="I103" s="133">
        <v>3</v>
      </c>
      <c r="J103" s="133">
        <v>2</v>
      </c>
      <c r="K103" s="133">
        <v>1</v>
      </c>
      <c r="L103" s="133">
        <v>3</v>
      </c>
      <c r="M103" s="133"/>
      <c r="N103" s="133">
        <v>2</v>
      </c>
      <c r="O103" s="133"/>
      <c r="P103" s="133"/>
      <c r="Q103" s="133"/>
      <c r="R103" s="133"/>
      <c r="S103" s="133">
        <f>+I103+J103+K103+L103+M103+N103+O103+P103+Q103+R103</f>
        <v>11</v>
      </c>
      <c r="T103" s="133">
        <f t="shared" si="56"/>
        <v>1</v>
      </c>
      <c r="U103" s="133">
        <f t="shared" si="57"/>
        <v>-7</v>
      </c>
      <c r="V103" s="133">
        <f t="shared" si="58"/>
        <v>-6</v>
      </c>
      <c r="W103" s="133">
        <f t="shared" si="59"/>
        <v>0.14285714285714285</v>
      </c>
      <c r="X103" s="30"/>
      <c r="Y103" s="162" t="s">
        <v>138</v>
      </c>
      <c r="Z103" s="106" t="s">
        <v>120</v>
      </c>
      <c r="AA103" s="147">
        <v>0.33333333333333304</v>
      </c>
      <c r="AB103" s="121">
        <v>3</v>
      </c>
      <c r="AC103" s="158">
        <v>0.99999999999999911</v>
      </c>
      <c r="AD103" s="41">
        <v>4</v>
      </c>
      <c r="AE103" s="133">
        <v>7</v>
      </c>
      <c r="AF103" s="133">
        <f t="shared" si="60"/>
        <v>0.5714285714285714</v>
      </c>
      <c r="AG103" s="133">
        <v>3</v>
      </c>
      <c r="AH103" s="133">
        <v>2</v>
      </c>
      <c r="AI103" s="133">
        <v>1</v>
      </c>
      <c r="AJ103" s="133">
        <v>3</v>
      </c>
      <c r="AK103" s="133"/>
      <c r="AL103" s="133">
        <v>2</v>
      </c>
      <c r="AM103" s="133"/>
      <c r="AN103" s="133"/>
      <c r="AO103" s="133"/>
      <c r="AP103" s="133"/>
      <c r="AQ103" s="133">
        <f>+AG103+AH103+AI103+AJ103+AK103+AL103+AM103+AN103+AO103+AP103</f>
        <v>11</v>
      </c>
      <c r="AR103" s="133">
        <f t="shared" si="62"/>
        <v>1</v>
      </c>
      <c r="AS103" s="133">
        <f t="shared" si="63"/>
        <v>-7</v>
      </c>
      <c r="AT103" s="133">
        <f t="shared" si="64"/>
        <v>-6</v>
      </c>
      <c r="AU103" s="9">
        <f t="shared" si="65"/>
        <v>0.14285714285714285</v>
      </c>
      <c r="AW103" s="162" t="s">
        <v>138</v>
      </c>
      <c r="AX103" s="106" t="s">
        <v>120</v>
      </c>
      <c r="AY103" s="147">
        <v>0.33333333333333304</v>
      </c>
      <c r="AZ103" s="121">
        <v>3</v>
      </c>
      <c r="BA103" s="158">
        <v>0.99999999999999911</v>
      </c>
      <c r="BB103" s="41">
        <v>4</v>
      </c>
      <c r="BC103" s="133">
        <v>7</v>
      </c>
      <c r="BD103" s="9">
        <f t="shared" si="66"/>
        <v>0.5714285714285714</v>
      </c>
      <c r="BE103" s="133">
        <v>3</v>
      </c>
      <c r="BF103" s="133">
        <v>2</v>
      </c>
      <c r="BG103" s="133">
        <v>1</v>
      </c>
      <c r="BH103" s="133">
        <v>3</v>
      </c>
      <c r="BI103" s="133"/>
      <c r="BJ103" s="133">
        <v>2</v>
      </c>
      <c r="BK103" s="133"/>
      <c r="BL103" s="133"/>
      <c r="BM103" s="133"/>
      <c r="BN103" s="133"/>
      <c r="BO103" s="133">
        <f>+BE103+BF103+BG103+BH103+BI103+BJ103+BK103+BL103+BM103+BN103</f>
        <v>11</v>
      </c>
      <c r="BP103" s="25">
        <f t="shared" si="50"/>
        <v>1</v>
      </c>
      <c r="BQ103" s="25">
        <f t="shared" si="51"/>
        <v>-7</v>
      </c>
      <c r="BR103" s="25">
        <f t="shared" si="52"/>
        <v>-6</v>
      </c>
      <c r="BS103" s="228">
        <f t="shared" si="53"/>
        <v>0.14285714285714285</v>
      </c>
      <c r="BU103" s="162" t="s">
        <v>138</v>
      </c>
      <c r="BV103" s="106" t="s">
        <v>120</v>
      </c>
      <c r="BW103" s="84">
        <v>0.33333333333333304</v>
      </c>
      <c r="BX103" s="121">
        <v>3</v>
      </c>
      <c r="BY103" s="158">
        <v>0.99999999999999911</v>
      </c>
      <c r="BZ103" s="41">
        <v>4</v>
      </c>
      <c r="CA103" s="133">
        <v>7</v>
      </c>
      <c r="CB103" s="9">
        <f t="shared" si="68"/>
        <v>0.5714285714285714</v>
      </c>
      <c r="CC103" s="133">
        <v>3</v>
      </c>
      <c r="CD103" s="133">
        <v>2</v>
      </c>
      <c r="CE103" s="133">
        <v>1</v>
      </c>
      <c r="CF103" s="133">
        <v>3</v>
      </c>
      <c r="CG103" s="133"/>
      <c r="CH103" s="133">
        <v>2</v>
      </c>
      <c r="CI103" s="133"/>
      <c r="CJ103" s="133"/>
      <c r="CK103" s="133"/>
      <c r="CL103" s="133"/>
      <c r="CM103" s="133">
        <f t="shared" si="69"/>
        <v>11</v>
      </c>
      <c r="CN103" s="25">
        <f t="shared" si="45"/>
        <v>1</v>
      </c>
      <c r="CO103" s="25">
        <f t="shared" si="46"/>
        <v>-7</v>
      </c>
      <c r="CP103" s="25">
        <f t="shared" si="47"/>
        <v>-6</v>
      </c>
      <c r="CQ103" s="228">
        <f t="shared" si="48"/>
        <v>0.14285714285714285</v>
      </c>
    </row>
    <row r="104" spans="1:95" x14ac:dyDescent="0.25">
      <c r="A104" s="113" t="s">
        <v>140</v>
      </c>
      <c r="B104" s="111" t="s">
        <v>141</v>
      </c>
      <c r="C104" s="147">
        <v>0</v>
      </c>
      <c r="D104" s="121">
        <v>4</v>
      </c>
      <c r="E104" s="158">
        <v>0</v>
      </c>
      <c r="F104" s="41">
        <v>1</v>
      </c>
      <c r="G104" s="133">
        <v>9</v>
      </c>
      <c r="H104" s="133">
        <f t="shared" si="54"/>
        <v>0.1111111111111111</v>
      </c>
      <c r="I104" s="133"/>
      <c r="J104" s="133">
        <v>2</v>
      </c>
      <c r="K104" s="133">
        <v>1</v>
      </c>
      <c r="L104" s="133">
        <v>3</v>
      </c>
      <c r="M104" s="133"/>
      <c r="N104" s="133">
        <v>4</v>
      </c>
      <c r="O104" s="133"/>
      <c r="P104" s="133"/>
      <c r="Q104" s="133"/>
      <c r="R104" s="133"/>
      <c r="S104" s="133">
        <f>+I104+J104+K104+L104+M104+N104+O104+P104+Q104+R104</f>
        <v>10</v>
      </c>
      <c r="T104" s="133">
        <f t="shared" si="56"/>
        <v>1</v>
      </c>
      <c r="U104" s="133">
        <f t="shared" si="57"/>
        <v>-11</v>
      </c>
      <c r="V104" s="133">
        <f t="shared" si="58"/>
        <v>-10</v>
      </c>
      <c r="W104" s="133">
        <f t="shared" si="59"/>
        <v>9.0909090909090912E-2</v>
      </c>
      <c r="X104" s="30"/>
      <c r="Y104" s="113" t="s">
        <v>140</v>
      </c>
      <c r="Z104" s="111" t="s">
        <v>141</v>
      </c>
      <c r="AA104" s="147">
        <v>0</v>
      </c>
      <c r="AB104" s="121">
        <v>4</v>
      </c>
      <c r="AC104" s="158">
        <v>0</v>
      </c>
      <c r="AD104" s="41">
        <v>1</v>
      </c>
      <c r="AE104" s="133">
        <v>9</v>
      </c>
      <c r="AF104" s="133">
        <f t="shared" si="60"/>
        <v>0.1111111111111111</v>
      </c>
      <c r="AG104" s="133"/>
      <c r="AH104" s="133">
        <v>2</v>
      </c>
      <c r="AI104" s="133">
        <v>1</v>
      </c>
      <c r="AJ104" s="133">
        <v>3</v>
      </c>
      <c r="AK104" s="133"/>
      <c r="AL104" s="133">
        <v>4</v>
      </c>
      <c r="AM104" s="133"/>
      <c r="AN104" s="133"/>
      <c r="AO104" s="133"/>
      <c r="AP104" s="133"/>
      <c r="AQ104" s="133">
        <f>+AG104+AH104+AI104+AJ104+AK104+AL104+AM104+AN104+AO104+AP104</f>
        <v>10</v>
      </c>
      <c r="AR104" s="133">
        <f t="shared" si="62"/>
        <v>1</v>
      </c>
      <c r="AS104" s="133">
        <f t="shared" si="63"/>
        <v>-11</v>
      </c>
      <c r="AT104" s="133">
        <f t="shared" si="64"/>
        <v>-10</v>
      </c>
      <c r="AU104" s="9">
        <f t="shared" si="65"/>
        <v>9.0909090909090912E-2</v>
      </c>
      <c r="AW104" s="113" t="s">
        <v>140</v>
      </c>
      <c r="AX104" s="111" t="s">
        <v>141</v>
      </c>
      <c r="AY104" s="147">
        <v>0</v>
      </c>
      <c r="AZ104" s="121">
        <v>4</v>
      </c>
      <c r="BA104" s="158">
        <v>0</v>
      </c>
      <c r="BB104" s="41">
        <v>1</v>
      </c>
      <c r="BC104" s="133">
        <v>9</v>
      </c>
      <c r="BD104" s="9">
        <f t="shared" si="66"/>
        <v>0.1111111111111111</v>
      </c>
      <c r="BE104" s="133"/>
      <c r="BF104" s="133">
        <v>2</v>
      </c>
      <c r="BG104" s="133">
        <v>1</v>
      </c>
      <c r="BH104" s="133">
        <v>3</v>
      </c>
      <c r="BI104" s="133"/>
      <c r="BJ104" s="133">
        <v>4</v>
      </c>
      <c r="BK104" s="133"/>
      <c r="BL104" s="133"/>
      <c r="BM104" s="133"/>
      <c r="BN104" s="133"/>
      <c r="BO104" s="133">
        <f>+BE104+BF104+BG104+BH104+BI104+BJ104+BK104+BL104+BM104+BN104</f>
        <v>10</v>
      </c>
      <c r="BP104" s="25">
        <f t="shared" si="50"/>
        <v>1</v>
      </c>
      <c r="BQ104" s="25">
        <f t="shared" si="51"/>
        <v>-11</v>
      </c>
      <c r="BR104" s="25">
        <f t="shared" si="52"/>
        <v>-10</v>
      </c>
      <c r="BS104" s="228">
        <f t="shared" si="53"/>
        <v>9.0909090909090912E-2</v>
      </c>
      <c r="BU104" s="113" t="s">
        <v>140</v>
      </c>
      <c r="BV104" s="111" t="s">
        <v>141</v>
      </c>
      <c r="BW104" s="147">
        <v>0</v>
      </c>
      <c r="BX104" s="121">
        <v>4</v>
      </c>
      <c r="BY104" s="158">
        <v>0</v>
      </c>
      <c r="BZ104" s="41">
        <v>1</v>
      </c>
      <c r="CA104" s="133">
        <v>9</v>
      </c>
      <c r="CB104" s="9">
        <f t="shared" si="68"/>
        <v>0.1111111111111111</v>
      </c>
      <c r="CC104" s="133"/>
      <c r="CD104" s="133">
        <v>2</v>
      </c>
      <c r="CE104" s="133">
        <v>1</v>
      </c>
      <c r="CF104" s="133">
        <v>3</v>
      </c>
      <c r="CG104" s="133"/>
      <c r="CH104" s="133">
        <v>4</v>
      </c>
      <c r="CI104" s="133"/>
      <c r="CJ104" s="133"/>
      <c r="CK104" s="133"/>
      <c r="CL104" s="133"/>
      <c r="CM104" s="133">
        <f t="shared" si="69"/>
        <v>10</v>
      </c>
      <c r="CN104" s="25">
        <f t="shared" si="45"/>
        <v>1</v>
      </c>
      <c r="CO104" s="25">
        <f t="shared" si="46"/>
        <v>-11</v>
      </c>
      <c r="CP104" s="25">
        <f t="shared" si="47"/>
        <v>-10</v>
      </c>
      <c r="CQ104" s="228">
        <f t="shared" si="48"/>
        <v>9.0909090909090912E-2</v>
      </c>
    </row>
    <row r="105" spans="1:95" x14ac:dyDescent="0.25">
      <c r="A105" s="125" t="s">
        <v>142</v>
      </c>
      <c r="B105" s="108" t="s">
        <v>64</v>
      </c>
      <c r="C105" s="147">
        <v>1.3444000000000003</v>
      </c>
      <c r="D105" s="121">
        <v>4</v>
      </c>
      <c r="E105" s="158">
        <v>5.377600000000001</v>
      </c>
      <c r="F105" s="41">
        <v>70</v>
      </c>
      <c r="G105" s="133">
        <v>51</v>
      </c>
      <c r="H105" s="133">
        <f t="shared" si="54"/>
        <v>1.3725490196078431</v>
      </c>
      <c r="I105" s="133">
        <v>31</v>
      </c>
      <c r="J105" s="133">
        <v>25</v>
      </c>
      <c r="K105" s="133">
        <v>22</v>
      </c>
      <c r="L105" s="133">
        <v>16</v>
      </c>
      <c r="M105" s="133">
        <v>17</v>
      </c>
      <c r="N105" s="133">
        <v>9</v>
      </c>
      <c r="O105" s="133"/>
      <c r="P105" s="133">
        <v>1</v>
      </c>
      <c r="Q105" s="133"/>
      <c r="R105" s="133"/>
      <c r="S105" s="133">
        <f t="shared" ref="S105" si="76">+I105+J105+K105+L105+M105+N105+O105+P105+Q105+R105</f>
        <v>121</v>
      </c>
      <c r="T105" s="133">
        <f t="shared" si="56"/>
        <v>56</v>
      </c>
      <c r="U105" s="133">
        <f t="shared" si="57"/>
        <v>-37</v>
      </c>
      <c r="V105" s="133">
        <f t="shared" si="58"/>
        <v>19</v>
      </c>
      <c r="W105" s="133">
        <f t="shared" si="59"/>
        <v>1.5135135135135136</v>
      </c>
      <c r="X105" s="30"/>
      <c r="Y105" s="123" t="s">
        <v>142</v>
      </c>
      <c r="Z105" s="106" t="s">
        <v>64</v>
      </c>
      <c r="AA105" s="147">
        <v>1.3444000000000003</v>
      </c>
      <c r="AB105" s="121">
        <v>4</v>
      </c>
      <c r="AC105" s="158">
        <v>5.377600000000001</v>
      </c>
      <c r="AD105" s="41">
        <v>70</v>
      </c>
      <c r="AE105" s="133">
        <v>51</v>
      </c>
      <c r="AF105" s="133">
        <f t="shared" si="60"/>
        <v>1.3725490196078431</v>
      </c>
      <c r="AG105" s="133">
        <v>31</v>
      </c>
      <c r="AH105" s="133">
        <v>25</v>
      </c>
      <c r="AI105" s="133">
        <v>22</v>
      </c>
      <c r="AJ105" s="133">
        <v>16</v>
      </c>
      <c r="AK105" s="133">
        <v>17</v>
      </c>
      <c r="AL105" s="133">
        <v>9</v>
      </c>
      <c r="AM105" s="133"/>
      <c r="AN105" s="133">
        <v>1</v>
      </c>
      <c r="AO105" s="133"/>
      <c r="AP105" s="133"/>
      <c r="AQ105" s="133">
        <f t="shared" ref="AQ105" si="77">+AG105+AH105+AI105+AJ105+AK105+AL105+AM105+AN105+AO105+AP105</f>
        <v>121</v>
      </c>
      <c r="AR105" s="133">
        <f t="shared" si="62"/>
        <v>56</v>
      </c>
      <c r="AS105" s="133">
        <f t="shared" si="63"/>
        <v>-37</v>
      </c>
      <c r="AT105" s="133">
        <f t="shared" si="64"/>
        <v>19</v>
      </c>
      <c r="AU105" s="9">
        <f t="shared" si="65"/>
        <v>1.5135135135135136</v>
      </c>
      <c r="AW105" s="123" t="s">
        <v>142</v>
      </c>
      <c r="AX105" s="106" t="s">
        <v>64</v>
      </c>
      <c r="AY105" s="52">
        <v>1.1778000000000004</v>
      </c>
      <c r="AZ105" s="53">
        <v>4</v>
      </c>
      <c r="BA105" s="159">
        <v>4.7112000000000016</v>
      </c>
      <c r="BB105" s="61">
        <v>76</v>
      </c>
      <c r="BC105" s="134">
        <v>52</v>
      </c>
      <c r="BD105" s="28">
        <f t="shared" si="66"/>
        <v>1.4615384615384615</v>
      </c>
      <c r="BE105" s="134">
        <v>36</v>
      </c>
      <c r="BF105" s="134">
        <v>25</v>
      </c>
      <c r="BG105" s="134">
        <v>22</v>
      </c>
      <c r="BH105" s="134">
        <v>16</v>
      </c>
      <c r="BI105" s="134">
        <v>17</v>
      </c>
      <c r="BJ105" s="134">
        <v>10</v>
      </c>
      <c r="BK105" s="134">
        <v>1</v>
      </c>
      <c r="BL105" s="134">
        <v>1</v>
      </c>
      <c r="BM105" s="134"/>
      <c r="BN105" s="134"/>
      <c r="BO105" s="134">
        <f t="shared" ref="BO105:BO106" si="78">+BE105+BF105+BG105+BH105+BI105+BJ105+BK105+BL105+BM105+BN105</f>
        <v>128</v>
      </c>
      <c r="BP105" s="65">
        <f t="shared" si="50"/>
        <v>59</v>
      </c>
      <c r="BQ105" s="65">
        <f t="shared" si="51"/>
        <v>-39</v>
      </c>
      <c r="BR105" s="65">
        <f t="shared" si="52"/>
        <v>20</v>
      </c>
      <c r="BS105" s="275">
        <f t="shared" si="53"/>
        <v>1.5128205128205128</v>
      </c>
      <c r="BU105" s="123" t="s">
        <v>142</v>
      </c>
      <c r="BV105" s="106" t="s">
        <v>64</v>
      </c>
      <c r="BW105" s="52">
        <v>1.4278000000000004</v>
      </c>
      <c r="BX105" s="53">
        <v>4</v>
      </c>
      <c r="BY105" s="284">
        <v>5.7112000000000016</v>
      </c>
      <c r="BZ105" s="61">
        <v>84</v>
      </c>
      <c r="CA105" s="134">
        <v>55</v>
      </c>
      <c r="CB105" s="28">
        <f t="shared" si="68"/>
        <v>1.5272727272727273</v>
      </c>
      <c r="CC105" s="134">
        <v>40</v>
      </c>
      <c r="CD105" s="134">
        <v>25</v>
      </c>
      <c r="CE105" s="134">
        <v>26</v>
      </c>
      <c r="CF105" s="134">
        <v>19</v>
      </c>
      <c r="CG105" s="134">
        <v>17</v>
      </c>
      <c r="CH105" s="134">
        <v>10</v>
      </c>
      <c r="CI105" s="134">
        <v>1</v>
      </c>
      <c r="CJ105" s="134">
        <v>1</v>
      </c>
      <c r="CK105" s="134"/>
      <c r="CL105" s="134"/>
      <c r="CM105" s="134">
        <f t="shared" si="69"/>
        <v>139</v>
      </c>
      <c r="CN105" s="65">
        <f t="shared" si="45"/>
        <v>63</v>
      </c>
      <c r="CO105" s="65">
        <f t="shared" si="46"/>
        <v>-42</v>
      </c>
      <c r="CP105" s="65">
        <f t="shared" si="47"/>
        <v>21</v>
      </c>
      <c r="CQ105" s="275">
        <f t="shared" si="48"/>
        <v>1.5</v>
      </c>
    </row>
    <row r="106" spans="1:95" x14ac:dyDescent="0.25">
      <c r="A106" s="112" t="s">
        <v>406</v>
      </c>
      <c r="B106" s="106" t="s">
        <v>407</v>
      </c>
      <c r="C106" s="147"/>
      <c r="D106" s="121"/>
      <c r="E106" s="158"/>
      <c r="F106" s="41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30"/>
      <c r="Y106" s="112" t="s">
        <v>406</v>
      </c>
      <c r="Z106" s="106" t="s">
        <v>407</v>
      </c>
      <c r="AA106" s="147"/>
      <c r="AB106" s="121"/>
      <c r="AC106" s="158"/>
      <c r="AD106" s="41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9"/>
      <c r="AV106" s="89"/>
      <c r="AW106" s="112" t="s">
        <v>406</v>
      </c>
      <c r="AX106" s="106" t="s">
        <v>407</v>
      </c>
      <c r="AY106" s="54">
        <v>-0.33329999999999949</v>
      </c>
      <c r="AZ106" s="53">
        <v>3</v>
      </c>
      <c r="BA106" s="159">
        <v>-0.99989999999999846</v>
      </c>
      <c r="BB106" s="61">
        <v>1</v>
      </c>
      <c r="BC106" s="134">
        <v>3</v>
      </c>
      <c r="BD106" s="28">
        <f t="shared" si="66"/>
        <v>0.33333333333333331</v>
      </c>
      <c r="BE106" s="134">
        <v>1</v>
      </c>
      <c r="BF106" s="134"/>
      <c r="BG106" s="134"/>
      <c r="BH106" s="134">
        <v>3</v>
      </c>
      <c r="BI106" s="134"/>
      <c r="BJ106" s="134"/>
      <c r="BK106" s="134"/>
      <c r="BL106" s="134"/>
      <c r="BM106" s="134"/>
      <c r="BN106" s="134"/>
      <c r="BO106" s="134">
        <f t="shared" si="78"/>
        <v>4</v>
      </c>
      <c r="BP106" s="65">
        <f t="shared" si="50"/>
        <v>0</v>
      </c>
      <c r="BQ106" s="65">
        <f t="shared" si="51"/>
        <v>-3</v>
      </c>
      <c r="BR106" s="65">
        <f t="shared" si="52"/>
        <v>-3</v>
      </c>
      <c r="BS106" s="275">
        <f t="shared" si="53"/>
        <v>0</v>
      </c>
      <c r="BU106" s="112" t="s">
        <v>406</v>
      </c>
      <c r="BV106" s="106" t="s">
        <v>407</v>
      </c>
      <c r="BW106" s="52">
        <v>-0.57140000000000057</v>
      </c>
      <c r="BX106" s="53">
        <v>3</v>
      </c>
      <c r="BY106" s="284">
        <v>-1.7142000000000017</v>
      </c>
      <c r="BZ106" s="61">
        <v>3</v>
      </c>
      <c r="CA106" s="134">
        <v>4</v>
      </c>
      <c r="CB106" s="28">
        <f t="shared" si="68"/>
        <v>0.75</v>
      </c>
      <c r="CC106" s="134">
        <v>3</v>
      </c>
      <c r="CD106" s="134"/>
      <c r="CE106" s="134"/>
      <c r="CF106" s="134">
        <v>4</v>
      </c>
      <c r="CG106" s="134"/>
      <c r="CH106" s="134"/>
      <c r="CI106" s="134"/>
      <c r="CJ106" s="134"/>
      <c r="CK106" s="134"/>
      <c r="CL106" s="134"/>
      <c r="CM106" s="134">
        <f t="shared" si="69"/>
        <v>7</v>
      </c>
      <c r="CN106" s="65">
        <f t="shared" si="45"/>
        <v>0</v>
      </c>
      <c r="CO106" s="65">
        <f t="shared" si="46"/>
        <v>-4</v>
      </c>
      <c r="CP106" s="65">
        <f t="shared" si="47"/>
        <v>-4</v>
      </c>
      <c r="CQ106" s="275">
        <f t="shared" si="48"/>
        <v>0</v>
      </c>
    </row>
    <row r="107" spans="1:95" x14ac:dyDescent="0.25">
      <c r="A107" s="109" t="s">
        <v>143</v>
      </c>
      <c r="B107" s="106" t="s">
        <v>144</v>
      </c>
      <c r="C107" s="147">
        <v>0.32222222222222197</v>
      </c>
      <c r="D107" s="121">
        <v>3</v>
      </c>
      <c r="E107" s="158">
        <v>0.9666666666666659</v>
      </c>
      <c r="F107" s="41">
        <v>5</v>
      </c>
      <c r="G107" s="133">
        <v>33</v>
      </c>
      <c r="H107" s="133">
        <f t="shared" si="54"/>
        <v>0.15151515151515152</v>
      </c>
      <c r="I107" s="133">
        <v>3</v>
      </c>
      <c r="J107" s="133">
        <v>27</v>
      </c>
      <c r="K107" s="133"/>
      <c r="L107" s="133">
        <v>4</v>
      </c>
      <c r="M107" s="133">
        <v>2</v>
      </c>
      <c r="N107" s="133">
        <v>1</v>
      </c>
      <c r="O107" s="133"/>
      <c r="P107" s="133">
        <v>1</v>
      </c>
      <c r="Q107" s="133"/>
      <c r="R107" s="133"/>
      <c r="S107" s="133">
        <f>+I107+J107+K107+L107+M107+N107+O107+P107+Q107+R107</f>
        <v>38</v>
      </c>
      <c r="T107" s="133">
        <f t="shared" si="56"/>
        <v>4</v>
      </c>
      <c r="U107" s="133">
        <f t="shared" si="57"/>
        <v>-9</v>
      </c>
      <c r="V107" s="133">
        <f t="shared" si="58"/>
        <v>-5</v>
      </c>
      <c r="W107" s="133">
        <f t="shared" si="59"/>
        <v>0.44444444444444442</v>
      </c>
      <c r="X107" s="30"/>
      <c r="Y107" s="109" t="s">
        <v>143</v>
      </c>
      <c r="Z107" s="106" t="s">
        <v>144</v>
      </c>
      <c r="AA107" s="147">
        <v>0.32222222222222197</v>
      </c>
      <c r="AB107" s="121">
        <v>3</v>
      </c>
      <c r="AC107" s="158">
        <v>0.9666666666666659</v>
      </c>
      <c r="AD107" s="41">
        <v>5</v>
      </c>
      <c r="AE107" s="133">
        <v>33</v>
      </c>
      <c r="AF107" s="133">
        <f t="shared" si="60"/>
        <v>0.15151515151515152</v>
      </c>
      <c r="AG107" s="133">
        <v>3</v>
      </c>
      <c r="AH107" s="133">
        <v>27</v>
      </c>
      <c r="AI107" s="133"/>
      <c r="AJ107" s="133">
        <v>4</v>
      </c>
      <c r="AK107" s="133">
        <v>2</v>
      </c>
      <c r="AL107" s="133">
        <v>1</v>
      </c>
      <c r="AM107" s="133"/>
      <c r="AN107" s="133">
        <v>1</v>
      </c>
      <c r="AO107" s="133"/>
      <c r="AP107" s="133"/>
      <c r="AQ107" s="133">
        <f>+AG107+AH107+AI107+AJ107+AK107+AL107+AM107+AN107+AO107+AP107</f>
        <v>38</v>
      </c>
      <c r="AR107" s="133">
        <f t="shared" si="62"/>
        <v>4</v>
      </c>
      <c r="AS107" s="133">
        <f t="shared" si="63"/>
        <v>-9</v>
      </c>
      <c r="AT107" s="133">
        <f t="shared" si="64"/>
        <v>-5</v>
      </c>
      <c r="AU107" s="9">
        <f t="shared" si="65"/>
        <v>0.44444444444444442</v>
      </c>
      <c r="AW107" s="109" t="s">
        <v>143</v>
      </c>
      <c r="AX107" s="106" t="s">
        <v>144</v>
      </c>
      <c r="AY107" s="147">
        <v>0.32222222222222197</v>
      </c>
      <c r="AZ107" s="121">
        <v>3</v>
      </c>
      <c r="BA107" s="158">
        <v>0.9666666666666659</v>
      </c>
      <c r="BB107" s="41">
        <v>5</v>
      </c>
      <c r="BC107" s="133">
        <v>33</v>
      </c>
      <c r="BD107" s="9">
        <f t="shared" si="66"/>
        <v>0.15151515151515152</v>
      </c>
      <c r="BE107" s="133">
        <v>3</v>
      </c>
      <c r="BF107" s="133">
        <v>27</v>
      </c>
      <c r="BG107" s="133"/>
      <c r="BH107" s="133">
        <v>4</v>
      </c>
      <c r="BI107" s="133">
        <v>2</v>
      </c>
      <c r="BJ107" s="133">
        <v>1</v>
      </c>
      <c r="BK107" s="133"/>
      <c r="BL107" s="133">
        <v>1</v>
      </c>
      <c r="BM107" s="133"/>
      <c r="BN107" s="133"/>
      <c r="BO107" s="133">
        <f>+BE107+BF107+BG107+BH107+BI107+BJ107+BK107+BL107+BM107+BN107</f>
        <v>38</v>
      </c>
      <c r="BP107" s="25">
        <f t="shared" si="50"/>
        <v>4</v>
      </c>
      <c r="BQ107" s="25">
        <f t="shared" si="51"/>
        <v>-9</v>
      </c>
      <c r="BR107" s="25">
        <f t="shared" si="52"/>
        <v>-5</v>
      </c>
      <c r="BS107" s="228">
        <f t="shared" si="53"/>
        <v>0.44444444444444442</v>
      </c>
      <c r="BU107" s="109" t="s">
        <v>143</v>
      </c>
      <c r="BV107" s="106" t="s">
        <v>144</v>
      </c>
      <c r="BW107" s="84">
        <v>0.32222222222222197</v>
      </c>
      <c r="BX107" s="121">
        <v>3</v>
      </c>
      <c r="BY107" s="158">
        <v>0.9666666666666659</v>
      </c>
      <c r="BZ107" s="41">
        <v>5</v>
      </c>
      <c r="CA107" s="133">
        <v>33</v>
      </c>
      <c r="CB107" s="9">
        <f t="shared" si="68"/>
        <v>0.15151515151515152</v>
      </c>
      <c r="CC107" s="133">
        <v>3</v>
      </c>
      <c r="CD107" s="133">
        <v>27</v>
      </c>
      <c r="CE107" s="133"/>
      <c r="CF107" s="133">
        <v>4</v>
      </c>
      <c r="CG107" s="133">
        <v>2</v>
      </c>
      <c r="CH107" s="133">
        <v>1</v>
      </c>
      <c r="CI107" s="133"/>
      <c r="CJ107" s="133">
        <v>1</v>
      </c>
      <c r="CK107" s="133"/>
      <c r="CL107" s="133"/>
      <c r="CM107" s="133">
        <f t="shared" si="69"/>
        <v>38</v>
      </c>
      <c r="CN107" s="25">
        <f t="shared" si="45"/>
        <v>4</v>
      </c>
      <c r="CO107" s="25">
        <f t="shared" si="46"/>
        <v>-9</v>
      </c>
      <c r="CP107" s="25">
        <f t="shared" si="47"/>
        <v>-5</v>
      </c>
      <c r="CQ107" s="228">
        <f t="shared" si="48"/>
        <v>0.44444444444444442</v>
      </c>
    </row>
    <row r="108" spans="1:95" x14ac:dyDescent="0.25">
      <c r="A108" s="109" t="s">
        <v>145</v>
      </c>
      <c r="B108" s="106" t="s">
        <v>104</v>
      </c>
      <c r="C108" s="147">
        <v>0.75</v>
      </c>
      <c r="D108" s="121">
        <v>4</v>
      </c>
      <c r="E108" s="158">
        <v>3</v>
      </c>
      <c r="F108" s="41">
        <v>6</v>
      </c>
      <c r="G108" s="133">
        <v>6</v>
      </c>
      <c r="H108" s="133">
        <f t="shared" si="54"/>
        <v>1</v>
      </c>
      <c r="I108" s="133">
        <v>1</v>
      </c>
      <c r="J108" s="133">
        <v>6</v>
      </c>
      <c r="K108" s="133">
        <v>1</v>
      </c>
      <c r="L108" s="133"/>
      <c r="M108" s="133">
        <v>4</v>
      </c>
      <c r="N108" s="133"/>
      <c r="O108" s="133"/>
      <c r="P108" s="133"/>
      <c r="Q108" s="133"/>
      <c r="R108" s="133"/>
      <c r="S108" s="133">
        <f>+I108+J108+K108+L108+M108+N108+O108+P108+Q108+R108</f>
        <v>12</v>
      </c>
      <c r="T108" s="133">
        <f t="shared" si="56"/>
        <v>9</v>
      </c>
      <c r="U108" s="133">
        <f t="shared" si="57"/>
        <v>0</v>
      </c>
      <c r="V108" s="133">
        <f t="shared" si="58"/>
        <v>9</v>
      </c>
      <c r="W108" s="133" t="e">
        <f t="shared" si="59"/>
        <v>#DIV/0!</v>
      </c>
      <c r="X108" s="30"/>
      <c r="Y108" s="109" t="s">
        <v>145</v>
      </c>
      <c r="Z108" s="106" t="s">
        <v>104</v>
      </c>
      <c r="AA108" s="147">
        <v>0.75</v>
      </c>
      <c r="AB108" s="121">
        <v>4</v>
      </c>
      <c r="AC108" s="158">
        <v>3</v>
      </c>
      <c r="AD108" s="41">
        <v>6</v>
      </c>
      <c r="AE108" s="133">
        <v>6</v>
      </c>
      <c r="AF108" s="133">
        <f t="shared" si="60"/>
        <v>1</v>
      </c>
      <c r="AG108" s="133">
        <v>1</v>
      </c>
      <c r="AH108" s="133">
        <v>6</v>
      </c>
      <c r="AI108" s="133">
        <v>1</v>
      </c>
      <c r="AJ108" s="133"/>
      <c r="AK108" s="133">
        <v>4</v>
      </c>
      <c r="AL108" s="133"/>
      <c r="AM108" s="133"/>
      <c r="AN108" s="133"/>
      <c r="AO108" s="133"/>
      <c r="AP108" s="133"/>
      <c r="AQ108" s="133">
        <f>+AG108+AH108+AI108+AJ108+AK108+AL108+AM108+AN108+AO108+AP108</f>
        <v>12</v>
      </c>
      <c r="AR108" s="133">
        <f t="shared" si="62"/>
        <v>9</v>
      </c>
      <c r="AS108" s="133">
        <f t="shared" si="63"/>
        <v>0</v>
      </c>
      <c r="AT108" s="133">
        <f t="shared" si="64"/>
        <v>9</v>
      </c>
      <c r="AU108" s="133" t="e">
        <f t="shared" si="65"/>
        <v>#DIV/0!</v>
      </c>
      <c r="AW108" s="109" t="s">
        <v>145</v>
      </c>
      <c r="AX108" s="106" t="s">
        <v>104</v>
      </c>
      <c r="AY108" s="147">
        <v>0.75</v>
      </c>
      <c r="AZ108" s="121">
        <v>4</v>
      </c>
      <c r="BA108" s="158">
        <v>3</v>
      </c>
      <c r="BB108" s="41">
        <v>6</v>
      </c>
      <c r="BC108" s="133">
        <v>6</v>
      </c>
      <c r="BD108" s="9">
        <f t="shared" si="66"/>
        <v>1</v>
      </c>
      <c r="BE108" s="133">
        <v>1</v>
      </c>
      <c r="BF108" s="133">
        <v>6</v>
      </c>
      <c r="BG108" s="133">
        <v>1</v>
      </c>
      <c r="BH108" s="133"/>
      <c r="BI108" s="133">
        <v>4</v>
      </c>
      <c r="BJ108" s="133"/>
      <c r="BK108" s="133"/>
      <c r="BL108" s="133"/>
      <c r="BM108" s="133"/>
      <c r="BN108" s="133"/>
      <c r="BO108" s="133">
        <f>+BE108+BF108+BG108+BH108+BI108+BJ108+BK108+BL108+BM108+BN108</f>
        <v>12</v>
      </c>
      <c r="BP108" s="25">
        <f t="shared" si="50"/>
        <v>9</v>
      </c>
      <c r="BQ108" s="25">
        <f t="shared" si="51"/>
        <v>0</v>
      </c>
      <c r="BR108" s="25">
        <f t="shared" si="52"/>
        <v>9</v>
      </c>
      <c r="BS108" s="228" t="e">
        <f t="shared" si="53"/>
        <v>#DIV/0!</v>
      </c>
      <c r="BU108" s="109" t="s">
        <v>145</v>
      </c>
      <c r="BV108" s="106" t="s">
        <v>104</v>
      </c>
      <c r="BW108" s="84">
        <v>0.75</v>
      </c>
      <c r="BX108" s="121">
        <v>4</v>
      </c>
      <c r="BY108" s="158">
        <v>3</v>
      </c>
      <c r="BZ108" s="41">
        <v>6</v>
      </c>
      <c r="CA108" s="133">
        <v>6</v>
      </c>
      <c r="CB108" s="9">
        <f t="shared" si="68"/>
        <v>1</v>
      </c>
      <c r="CC108" s="133">
        <v>1</v>
      </c>
      <c r="CD108" s="133">
        <v>6</v>
      </c>
      <c r="CE108" s="133">
        <v>1</v>
      </c>
      <c r="CF108" s="133"/>
      <c r="CG108" s="133">
        <v>4</v>
      </c>
      <c r="CH108" s="133"/>
      <c r="CI108" s="133"/>
      <c r="CJ108" s="133"/>
      <c r="CK108" s="133"/>
      <c r="CL108" s="133"/>
      <c r="CM108" s="133">
        <f t="shared" si="69"/>
        <v>12</v>
      </c>
      <c r="CN108" s="25">
        <f t="shared" si="45"/>
        <v>9</v>
      </c>
      <c r="CO108" s="25">
        <f t="shared" si="46"/>
        <v>0</v>
      </c>
      <c r="CP108" s="25">
        <f t="shared" si="47"/>
        <v>9</v>
      </c>
      <c r="CQ108" s="228" t="e">
        <f t="shared" si="48"/>
        <v>#DIV/0!</v>
      </c>
    </row>
    <row r="109" spans="1:95" x14ac:dyDescent="0.25">
      <c r="A109" s="112" t="s">
        <v>366</v>
      </c>
      <c r="B109" s="106" t="s">
        <v>367</v>
      </c>
      <c r="C109" s="147">
        <v>0</v>
      </c>
      <c r="D109" s="121">
        <v>3</v>
      </c>
      <c r="E109" s="158">
        <v>0</v>
      </c>
      <c r="F109" s="64">
        <v>6</v>
      </c>
      <c r="G109" s="63">
        <v>6</v>
      </c>
      <c r="H109" s="63">
        <f t="shared" si="54"/>
        <v>1</v>
      </c>
      <c r="I109" s="63">
        <v>4</v>
      </c>
      <c r="J109" s="63">
        <v>5</v>
      </c>
      <c r="K109" s="1"/>
      <c r="L109" s="63">
        <v>1</v>
      </c>
      <c r="M109" s="63">
        <v>2</v>
      </c>
      <c r="N109" s="1"/>
      <c r="O109" s="1"/>
      <c r="P109" s="1"/>
      <c r="Q109" s="1"/>
      <c r="R109" s="1"/>
      <c r="S109" s="133">
        <f>+I109+J109+K109+L109+M109+N109+O109+P109+Q109+R109</f>
        <v>12</v>
      </c>
      <c r="T109" s="133">
        <f t="shared" si="56"/>
        <v>4</v>
      </c>
      <c r="U109" s="133">
        <f t="shared" si="57"/>
        <v>-1</v>
      </c>
      <c r="V109" s="133">
        <f t="shared" si="58"/>
        <v>3</v>
      </c>
      <c r="W109" s="133">
        <f t="shared" si="59"/>
        <v>4</v>
      </c>
      <c r="X109" s="30"/>
      <c r="Y109" s="112" t="s">
        <v>366</v>
      </c>
      <c r="Z109" s="106" t="s">
        <v>367</v>
      </c>
      <c r="AA109" s="147">
        <v>0</v>
      </c>
      <c r="AB109" s="121">
        <v>3</v>
      </c>
      <c r="AC109" s="158">
        <v>0</v>
      </c>
      <c r="AD109" s="64">
        <v>6</v>
      </c>
      <c r="AE109" s="63">
        <v>6</v>
      </c>
      <c r="AF109" s="63">
        <f t="shared" si="60"/>
        <v>1</v>
      </c>
      <c r="AG109" s="63">
        <v>4</v>
      </c>
      <c r="AH109" s="63">
        <v>5</v>
      </c>
      <c r="AI109" s="1"/>
      <c r="AJ109" s="63">
        <v>1</v>
      </c>
      <c r="AK109" s="63">
        <v>2</v>
      </c>
      <c r="AL109" s="1"/>
      <c r="AM109" s="1"/>
      <c r="AN109" s="1"/>
      <c r="AO109" s="1"/>
      <c r="AP109" s="1"/>
      <c r="AQ109" s="133">
        <f>+AG109+AH109+AI109+AJ109+AK109+AL109+AM109+AN109+AO109+AP109</f>
        <v>12</v>
      </c>
      <c r="AR109" s="133">
        <f t="shared" si="62"/>
        <v>4</v>
      </c>
      <c r="AS109" s="133">
        <f t="shared" si="63"/>
        <v>-1</v>
      </c>
      <c r="AT109" s="133">
        <f t="shared" si="64"/>
        <v>3</v>
      </c>
      <c r="AU109" s="9">
        <f t="shared" si="65"/>
        <v>4</v>
      </c>
      <c r="AW109" s="112" t="s">
        <v>366</v>
      </c>
      <c r="AX109" s="106" t="s">
        <v>367</v>
      </c>
      <c r="AY109" s="147">
        <v>0</v>
      </c>
      <c r="AZ109" s="121">
        <v>3</v>
      </c>
      <c r="BA109" s="158">
        <v>0</v>
      </c>
      <c r="BB109" s="64">
        <v>6</v>
      </c>
      <c r="BC109" s="63">
        <v>6</v>
      </c>
      <c r="BD109" s="231">
        <f t="shared" si="66"/>
        <v>1</v>
      </c>
      <c r="BE109" s="63">
        <v>4</v>
      </c>
      <c r="BF109" s="63">
        <v>5</v>
      </c>
      <c r="BG109" s="1"/>
      <c r="BH109" s="63">
        <v>1</v>
      </c>
      <c r="BI109" s="63">
        <v>2</v>
      </c>
      <c r="BJ109" s="1"/>
      <c r="BK109" s="1"/>
      <c r="BL109" s="1"/>
      <c r="BM109" s="1"/>
      <c r="BN109" s="1"/>
      <c r="BO109" s="133">
        <f>+BE109+BF109+BG109+BH109+BI109+BJ109+BK109+BL109+BM109+BN109</f>
        <v>12</v>
      </c>
      <c r="BP109" s="25">
        <f t="shared" si="50"/>
        <v>4</v>
      </c>
      <c r="BQ109" s="25">
        <f t="shared" si="51"/>
        <v>-1</v>
      </c>
      <c r="BR109" s="25">
        <f t="shared" si="52"/>
        <v>3</v>
      </c>
      <c r="BS109" s="228">
        <f t="shared" si="53"/>
        <v>4</v>
      </c>
      <c r="BU109" s="112" t="s">
        <v>366</v>
      </c>
      <c r="BV109" s="106" t="s">
        <v>367</v>
      </c>
      <c r="BW109" s="147">
        <v>0</v>
      </c>
      <c r="BX109" s="121">
        <v>3</v>
      </c>
      <c r="BY109" s="158">
        <v>0</v>
      </c>
      <c r="BZ109" s="64">
        <v>6</v>
      </c>
      <c r="CA109" s="63">
        <v>6</v>
      </c>
      <c r="CB109" s="231">
        <f t="shared" si="68"/>
        <v>1</v>
      </c>
      <c r="CC109" s="63">
        <v>4</v>
      </c>
      <c r="CD109" s="63">
        <v>5</v>
      </c>
      <c r="CE109" s="1"/>
      <c r="CF109" s="63">
        <v>1</v>
      </c>
      <c r="CG109" s="63">
        <v>2</v>
      </c>
      <c r="CH109" s="1"/>
      <c r="CI109" s="1"/>
      <c r="CJ109" s="1"/>
      <c r="CK109" s="1"/>
      <c r="CL109" s="1"/>
      <c r="CM109" s="133">
        <f t="shared" si="69"/>
        <v>12</v>
      </c>
      <c r="CN109" s="25">
        <f t="shared" si="45"/>
        <v>4</v>
      </c>
      <c r="CO109" s="25">
        <f t="shared" si="46"/>
        <v>-1</v>
      </c>
      <c r="CP109" s="25">
        <f t="shared" si="47"/>
        <v>3</v>
      </c>
      <c r="CQ109" s="228">
        <f t="shared" si="48"/>
        <v>4</v>
      </c>
    </row>
    <row r="110" spans="1:95" x14ac:dyDescent="0.25">
      <c r="A110" s="120" t="s">
        <v>428</v>
      </c>
      <c r="B110" s="106" t="s">
        <v>429</v>
      </c>
      <c r="C110" s="147"/>
      <c r="D110" s="121"/>
      <c r="E110" s="158"/>
      <c r="F110" s="64"/>
      <c r="G110" s="63"/>
      <c r="H110" s="63"/>
      <c r="I110" s="63"/>
      <c r="J110" s="63"/>
      <c r="K110" s="1"/>
      <c r="L110" s="63"/>
      <c r="M110" s="63"/>
      <c r="N110" s="1"/>
      <c r="O110" s="1"/>
      <c r="P110" s="1"/>
      <c r="Q110" s="1"/>
      <c r="R110" s="1"/>
      <c r="S110" s="133"/>
      <c r="T110" s="133"/>
      <c r="U110" s="133"/>
      <c r="V110" s="133"/>
      <c r="W110" s="133"/>
      <c r="X110" s="30"/>
      <c r="Y110" s="120" t="s">
        <v>428</v>
      </c>
      <c r="Z110" s="106" t="s">
        <v>429</v>
      </c>
      <c r="AA110" s="147"/>
      <c r="AB110" s="121"/>
      <c r="AC110" s="158"/>
      <c r="AD110" s="64"/>
      <c r="AE110" s="63"/>
      <c r="AF110" s="63"/>
      <c r="AG110" s="63"/>
      <c r="AH110" s="63"/>
      <c r="AI110" s="1"/>
      <c r="AJ110" s="63"/>
      <c r="AK110" s="63"/>
      <c r="AL110" s="1"/>
      <c r="AM110" s="1"/>
      <c r="AN110" s="1"/>
      <c r="AO110" s="1"/>
      <c r="AP110" s="1"/>
      <c r="AQ110" s="133"/>
      <c r="AR110" s="133"/>
      <c r="AS110" s="133"/>
      <c r="AT110" s="133"/>
      <c r="AU110" s="9"/>
      <c r="AV110" s="89"/>
      <c r="AW110" s="120" t="s">
        <v>428</v>
      </c>
      <c r="AX110" s="106" t="s">
        <v>429</v>
      </c>
      <c r="AY110" s="147"/>
      <c r="AZ110" s="121"/>
      <c r="BA110" s="158"/>
      <c r="BB110" s="64"/>
      <c r="BC110" s="63"/>
      <c r="BD110" s="231"/>
      <c r="BE110" s="63"/>
      <c r="BF110" s="63"/>
      <c r="BG110" s="1"/>
      <c r="BH110" s="63"/>
      <c r="BI110" s="63"/>
      <c r="BJ110" s="1"/>
      <c r="BK110" s="1"/>
      <c r="BL110" s="1"/>
      <c r="BM110" s="1"/>
      <c r="BN110" s="1"/>
      <c r="BO110" s="133"/>
      <c r="BP110" s="25"/>
      <c r="BQ110" s="25"/>
      <c r="BR110" s="25"/>
      <c r="BS110" s="228"/>
      <c r="BT110" s="89"/>
      <c r="BU110" s="120" t="s">
        <v>428</v>
      </c>
      <c r="BV110" s="106" t="s">
        <v>429</v>
      </c>
      <c r="BW110" s="52">
        <v>0</v>
      </c>
      <c r="BX110" s="53">
        <v>1</v>
      </c>
      <c r="BY110" s="284">
        <v>0</v>
      </c>
      <c r="BZ110" s="61">
        <v>1</v>
      </c>
      <c r="CA110" s="134">
        <v>1</v>
      </c>
      <c r="CB110" s="28">
        <f t="shared" si="68"/>
        <v>1</v>
      </c>
      <c r="CC110" s="134">
        <v>1</v>
      </c>
      <c r="CD110" s="134">
        <v>1</v>
      </c>
      <c r="CE110" s="134"/>
      <c r="CF110" s="134"/>
      <c r="CG110" s="134"/>
      <c r="CH110" s="134"/>
      <c r="CI110" s="134"/>
      <c r="CJ110" s="134"/>
      <c r="CK110" s="134"/>
      <c r="CL110" s="134"/>
      <c r="CM110" s="134">
        <f t="shared" si="69"/>
        <v>2</v>
      </c>
      <c r="CN110" s="65">
        <f t="shared" si="45"/>
        <v>0</v>
      </c>
      <c r="CO110" s="65">
        <f t="shared" si="46"/>
        <v>0</v>
      </c>
      <c r="CP110" s="65">
        <f t="shared" si="47"/>
        <v>0</v>
      </c>
      <c r="CQ110" s="275" t="e">
        <f t="shared" si="48"/>
        <v>#DIV/0!</v>
      </c>
    </row>
    <row r="111" spans="1:95" ht="15.75" thickBot="1" x14ac:dyDescent="0.3">
      <c r="A111" s="105" t="s">
        <v>146</v>
      </c>
      <c r="B111" s="106" t="s">
        <v>147</v>
      </c>
      <c r="C111" s="147">
        <v>1.4444777777777764</v>
      </c>
      <c r="D111" s="121">
        <v>4</v>
      </c>
      <c r="E111" s="158">
        <v>5.7779111111111057</v>
      </c>
      <c r="F111" s="133">
        <v>7</v>
      </c>
      <c r="G111" s="133">
        <v>14</v>
      </c>
      <c r="H111" s="133">
        <f t="shared" si="54"/>
        <v>0.5</v>
      </c>
      <c r="I111" s="133">
        <v>2</v>
      </c>
      <c r="J111" s="133">
        <v>8</v>
      </c>
      <c r="K111" s="133">
        <v>1</v>
      </c>
      <c r="L111" s="133">
        <v>3</v>
      </c>
      <c r="M111" s="133">
        <v>4</v>
      </c>
      <c r="N111" s="133">
        <v>3</v>
      </c>
      <c r="O111" s="133"/>
      <c r="P111" s="133"/>
      <c r="Q111" s="133"/>
      <c r="R111" s="133"/>
      <c r="S111" s="133">
        <f>+I111+J111+K111+L111+M111+N111+O111+P111+Q111+R111</f>
        <v>21</v>
      </c>
      <c r="T111" s="133">
        <f t="shared" si="56"/>
        <v>9</v>
      </c>
      <c r="U111" s="133">
        <f t="shared" si="57"/>
        <v>-9</v>
      </c>
      <c r="V111" s="133">
        <f t="shared" si="58"/>
        <v>0</v>
      </c>
      <c r="W111" s="133">
        <f t="shared" si="59"/>
        <v>1</v>
      </c>
      <c r="X111" s="30"/>
      <c r="Y111" s="105" t="s">
        <v>146</v>
      </c>
      <c r="Z111" s="106" t="s">
        <v>147</v>
      </c>
      <c r="AA111" s="147">
        <v>1.4444777777777764</v>
      </c>
      <c r="AB111" s="121">
        <v>4</v>
      </c>
      <c r="AC111" s="158">
        <v>5.7779111111111057</v>
      </c>
      <c r="AD111" s="133">
        <v>7</v>
      </c>
      <c r="AE111" s="133">
        <v>14</v>
      </c>
      <c r="AF111" s="133">
        <f t="shared" si="60"/>
        <v>0.5</v>
      </c>
      <c r="AG111" s="133">
        <v>2</v>
      </c>
      <c r="AH111" s="133">
        <v>8</v>
      </c>
      <c r="AI111" s="133">
        <v>1</v>
      </c>
      <c r="AJ111" s="133">
        <v>3</v>
      </c>
      <c r="AK111" s="133">
        <v>4</v>
      </c>
      <c r="AL111" s="133">
        <v>3</v>
      </c>
      <c r="AM111" s="133"/>
      <c r="AN111" s="133"/>
      <c r="AO111" s="133"/>
      <c r="AP111" s="133"/>
      <c r="AQ111" s="133">
        <f>+AG111+AH111+AI111+AJ111+AK111+AL111+AM111+AN111+AO111+AP111</f>
        <v>21</v>
      </c>
      <c r="AR111" s="133">
        <f t="shared" si="62"/>
        <v>9</v>
      </c>
      <c r="AS111" s="133">
        <f t="shared" si="63"/>
        <v>-9</v>
      </c>
      <c r="AT111" s="133">
        <f t="shared" si="64"/>
        <v>0</v>
      </c>
      <c r="AU111" s="9">
        <f t="shared" si="65"/>
        <v>1</v>
      </c>
      <c r="AW111" s="105" t="s">
        <v>146</v>
      </c>
      <c r="AX111" s="106" t="s">
        <v>147</v>
      </c>
      <c r="AY111" s="147">
        <v>1.4444777777777764</v>
      </c>
      <c r="AZ111" s="121">
        <v>4</v>
      </c>
      <c r="BA111" s="158">
        <v>5.7779111111111057</v>
      </c>
      <c r="BB111" s="133">
        <v>7</v>
      </c>
      <c r="BC111" s="133">
        <v>14</v>
      </c>
      <c r="BD111" s="9">
        <f t="shared" si="66"/>
        <v>0.5</v>
      </c>
      <c r="BE111" s="133">
        <v>2</v>
      </c>
      <c r="BF111" s="133">
        <v>8</v>
      </c>
      <c r="BG111" s="133">
        <v>1</v>
      </c>
      <c r="BH111" s="133">
        <v>3</v>
      </c>
      <c r="BI111" s="133">
        <v>4</v>
      </c>
      <c r="BJ111" s="133">
        <v>3</v>
      </c>
      <c r="BK111" s="133"/>
      <c r="BL111" s="133"/>
      <c r="BM111" s="133"/>
      <c r="BN111" s="133"/>
      <c r="BO111" s="133">
        <f>+BE111+BF111+BG111+BH111+BI111+BJ111+BK111+BL111+BM111+BN111</f>
        <v>21</v>
      </c>
      <c r="BP111" s="25">
        <f t="shared" si="50"/>
        <v>9</v>
      </c>
      <c r="BQ111" s="25">
        <f t="shared" si="51"/>
        <v>-9</v>
      </c>
      <c r="BR111" s="25">
        <f t="shared" si="52"/>
        <v>0</v>
      </c>
      <c r="BS111" s="228">
        <f t="shared" si="53"/>
        <v>1</v>
      </c>
      <c r="BU111" s="105" t="s">
        <v>146</v>
      </c>
      <c r="BV111" s="106" t="s">
        <v>147</v>
      </c>
      <c r="BW111" s="147">
        <v>1.4444777777777764</v>
      </c>
      <c r="BX111" s="121">
        <v>4</v>
      </c>
      <c r="BY111" s="158">
        <v>5.7779111111111057</v>
      </c>
      <c r="BZ111" s="133">
        <v>7</v>
      </c>
      <c r="CA111" s="133">
        <v>14</v>
      </c>
      <c r="CB111" s="9">
        <f t="shared" si="68"/>
        <v>0.5</v>
      </c>
      <c r="CC111" s="133">
        <v>2</v>
      </c>
      <c r="CD111" s="133">
        <v>8</v>
      </c>
      <c r="CE111" s="133">
        <v>1</v>
      </c>
      <c r="CF111" s="133">
        <v>3</v>
      </c>
      <c r="CG111" s="133">
        <v>4</v>
      </c>
      <c r="CH111" s="133">
        <v>3</v>
      </c>
      <c r="CI111" s="133"/>
      <c r="CJ111" s="133"/>
      <c r="CK111" s="133"/>
      <c r="CL111" s="133"/>
      <c r="CM111" s="133">
        <f t="shared" si="69"/>
        <v>21</v>
      </c>
      <c r="CN111" s="25">
        <f t="shared" si="45"/>
        <v>9</v>
      </c>
      <c r="CO111" s="25">
        <f t="shared" si="46"/>
        <v>-9</v>
      </c>
      <c r="CP111" s="25">
        <f t="shared" si="47"/>
        <v>0</v>
      </c>
      <c r="CQ111" s="228">
        <f t="shared" si="48"/>
        <v>1</v>
      </c>
    </row>
    <row r="112" spans="1:95" x14ac:dyDescent="0.25">
      <c r="A112" s="89" t="s">
        <v>376</v>
      </c>
      <c r="B112" s="89"/>
      <c r="C112" s="92" t="s">
        <v>3</v>
      </c>
      <c r="D112" s="93" t="s">
        <v>2</v>
      </c>
      <c r="E112" s="94" t="s">
        <v>4</v>
      </c>
      <c r="F112" s="1"/>
      <c r="G112" s="1"/>
      <c r="H112" s="1"/>
      <c r="I112" s="1" t="s">
        <v>272</v>
      </c>
      <c r="J112" s="1" t="s">
        <v>272</v>
      </c>
      <c r="K112" s="1" t="s">
        <v>275</v>
      </c>
      <c r="L112" s="1" t="s">
        <v>277</v>
      </c>
      <c r="M112" s="1" t="s">
        <v>280</v>
      </c>
      <c r="N112" s="1" t="s">
        <v>277</v>
      </c>
      <c r="O112" s="1" t="s">
        <v>283</v>
      </c>
      <c r="P112" s="1" t="s">
        <v>285</v>
      </c>
      <c r="Q112" s="1" t="s">
        <v>312</v>
      </c>
      <c r="R112" s="1" t="s">
        <v>313</v>
      </c>
      <c r="S112" s="1"/>
      <c r="T112" s="2"/>
      <c r="U112" s="2"/>
      <c r="V112" s="91"/>
      <c r="W112" s="91"/>
      <c r="X112" s="274"/>
      <c r="Y112" s="89" t="s">
        <v>390</v>
      </c>
      <c r="Z112" s="89"/>
      <c r="AA112" s="172" t="s">
        <v>3</v>
      </c>
      <c r="AB112" s="173" t="s">
        <v>2</v>
      </c>
      <c r="AC112" s="67" t="s">
        <v>4</v>
      </c>
      <c r="AD112" s="1"/>
      <c r="AE112" s="1"/>
      <c r="AF112" s="1"/>
      <c r="AG112" s="1" t="s">
        <v>272</v>
      </c>
      <c r="AH112" s="1" t="s">
        <v>272</v>
      </c>
      <c r="AI112" s="1" t="s">
        <v>275</v>
      </c>
      <c r="AJ112" s="1" t="s">
        <v>277</v>
      </c>
      <c r="AK112" s="1" t="s">
        <v>280</v>
      </c>
      <c r="AL112" s="1" t="s">
        <v>277</v>
      </c>
      <c r="AM112" s="1" t="s">
        <v>283</v>
      </c>
      <c r="AN112" s="1" t="s">
        <v>285</v>
      </c>
      <c r="AO112" s="1" t="s">
        <v>312</v>
      </c>
      <c r="AP112" s="1" t="s">
        <v>313</v>
      </c>
      <c r="AQ112" s="1"/>
      <c r="AR112" s="2"/>
      <c r="AS112" s="2"/>
      <c r="AT112" s="91"/>
      <c r="AU112" s="91"/>
      <c r="AW112" s="89" t="s">
        <v>417</v>
      </c>
      <c r="AX112" s="89"/>
      <c r="AY112" s="92" t="s">
        <v>3</v>
      </c>
      <c r="AZ112" s="93" t="s">
        <v>2</v>
      </c>
      <c r="BA112" s="94" t="s">
        <v>4</v>
      </c>
      <c r="BB112" s="1"/>
      <c r="BC112" s="1"/>
      <c r="BD112" s="229"/>
      <c r="BE112" s="1" t="s">
        <v>272</v>
      </c>
      <c r="BF112" s="1" t="s">
        <v>272</v>
      </c>
      <c r="BG112" s="1" t="s">
        <v>275</v>
      </c>
      <c r="BH112" s="1" t="s">
        <v>277</v>
      </c>
      <c r="BI112" s="1" t="s">
        <v>280</v>
      </c>
      <c r="BJ112" s="1" t="s">
        <v>277</v>
      </c>
      <c r="BK112" s="1" t="s">
        <v>283</v>
      </c>
      <c r="BL112" s="1" t="s">
        <v>285</v>
      </c>
      <c r="BM112" s="1" t="s">
        <v>312</v>
      </c>
      <c r="BN112" s="1" t="s">
        <v>313</v>
      </c>
      <c r="BO112" s="1"/>
      <c r="BP112" s="2"/>
      <c r="BQ112" s="2"/>
      <c r="BR112" s="91"/>
      <c r="BS112" s="91"/>
      <c r="BU112" s="89" t="s">
        <v>423</v>
      </c>
      <c r="BV112" s="89"/>
      <c r="BW112" s="90" t="s">
        <v>3</v>
      </c>
      <c r="BX112" s="302" t="s">
        <v>2</v>
      </c>
      <c r="BY112" s="303" t="s">
        <v>4</v>
      </c>
      <c r="BZ112" s="304"/>
      <c r="CA112" s="2"/>
      <c r="CB112" s="2"/>
      <c r="CC112" s="2" t="s">
        <v>272</v>
      </c>
      <c r="CD112" s="2" t="s">
        <v>272</v>
      </c>
      <c r="CE112" s="2" t="s">
        <v>275</v>
      </c>
      <c r="CF112" s="2" t="s">
        <v>277</v>
      </c>
      <c r="CG112" s="195" t="s">
        <v>280</v>
      </c>
      <c r="CH112" s="173" t="s">
        <v>277</v>
      </c>
      <c r="CI112" s="173" t="s">
        <v>283</v>
      </c>
      <c r="CJ112" s="173" t="s">
        <v>285</v>
      </c>
      <c r="CK112" s="173" t="s">
        <v>312</v>
      </c>
      <c r="CL112" s="173" t="s">
        <v>313</v>
      </c>
      <c r="CM112" s="304"/>
      <c r="CN112" s="2"/>
      <c r="CO112" s="2"/>
      <c r="CP112" s="91"/>
      <c r="CQ112" s="302"/>
    </row>
    <row r="113" spans="1:95" x14ac:dyDescent="0.25">
      <c r="A113" s="89" t="s">
        <v>377</v>
      </c>
      <c r="B113" s="89"/>
      <c r="C113" s="96"/>
      <c r="D113" s="97" t="s">
        <v>7</v>
      </c>
      <c r="E113" s="98" t="s">
        <v>3</v>
      </c>
      <c r="F113" s="1"/>
      <c r="G113" s="1"/>
      <c r="H113" s="1"/>
      <c r="I113" s="1" t="s">
        <v>273</v>
      </c>
      <c r="J113" s="1" t="s">
        <v>273</v>
      </c>
      <c r="K113" s="1" t="s">
        <v>276</v>
      </c>
      <c r="L113" s="1" t="s">
        <v>278</v>
      </c>
      <c r="M113" s="1" t="s">
        <v>281</v>
      </c>
      <c r="N113" s="1" t="s">
        <v>282</v>
      </c>
      <c r="O113" s="1" t="s">
        <v>284</v>
      </c>
      <c r="P113" s="1" t="s">
        <v>286</v>
      </c>
      <c r="Q113" s="1" t="s">
        <v>284</v>
      </c>
      <c r="R113" s="1" t="s">
        <v>286</v>
      </c>
      <c r="S113" s="1"/>
      <c r="T113" s="4" t="s">
        <v>287</v>
      </c>
      <c r="U113" s="4" t="s">
        <v>289</v>
      </c>
      <c r="V113" s="3" t="s">
        <v>291</v>
      </c>
      <c r="W113" s="3" t="s">
        <v>294</v>
      </c>
      <c r="X113" s="274"/>
      <c r="Y113" s="89" t="s">
        <v>377</v>
      </c>
      <c r="Z113" s="89"/>
      <c r="AA113" s="68"/>
      <c r="AB113" s="69" t="s">
        <v>7</v>
      </c>
      <c r="AC113" s="70" t="s">
        <v>3</v>
      </c>
      <c r="AD113" s="1"/>
      <c r="AE113" s="1"/>
      <c r="AF113" s="1"/>
      <c r="AG113" s="1" t="s">
        <v>273</v>
      </c>
      <c r="AH113" s="1" t="s">
        <v>273</v>
      </c>
      <c r="AI113" s="1" t="s">
        <v>276</v>
      </c>
      <c r="AJ113" s="1" t="s">
        <v>278</v>
      </c>
      <c r="AK113" s="1" t="s">
        <v>281</v>
      </c>
      <c r="AL113" s="1" t="s">
        <v>282</v>
      </c>
      <c r="AM113" s="1" t="s">
        <v>284</v>
      </c>
      <c r="AN113" s="1" t="s">
        <v>286</v>
      </c>
      <c r="AO113" s="1" t="s">
        <v>284</v>
      </c>
      <c r="AP113" s="1" t="s">
        <v>286</v>
      </c>
      <c r="AQ113" s="1"/>
      <c r="AR113" s="4" t="s">
        <v>287</v>
      </c>
      <c r="AS113" s="4" t="s">
        <v>289</v>
      </c>
      <c r="AT113" s="3" t="s">
        <v>291</v>
      </c>
      <c r="AU113" s="3" t="s">
        <v>294</v>
      </c>
      <c r="AW113" s="89"/>
      <c r="AX113" s="89"/>
      <c r="AY113" s="96"/>
      <c r="AZ113" s="97" t="s">
        <v>7</v>
      </c>
      <c r="BA113" s="98" t="s">
        <v>3</v>
      </c>
      <c r="BB113" s="1"/>
      <c r="BC113" s="1"/>
      <c r="BD113" s="229"/>
      <c r="BE113" s="1" t="s">
        <v>273</v>
      </c>
      <c r="BF113" s="1" t="s">
        <v>273</v>
      </c>
      <c r="BG113" s="1" t="s">
        <v>276</v>
      </c>
      <c r="BH113" s="1" t="s">
        <v>278</v>
      </c>
      <c r="BI113" s="1" t="s">
        <v>281</v>
      </c>
      <c r="BJ113" s="1" t="s">
        <v>282</v>
      </c>
      <c r="BK113" s="1" t="s">
        <v>284</v>
      </c>
      <c r="BL113" s="1" t="s">
        <v>286</v>
      </c>
      <c r="BM113" s="1" t="s">
        <v>284</v>
      </c>
      <c r="BN113" s="1" t="s">
        <v>286</v>
      </c>
      <c r="BO113" s="1"/>
      <c r="BP113" s="4" t="s">
        <v>287</v>
      </c>
      <c r="BQ113" s="4" t="s">
        <v>289</v>
      </c>
      <c r="BR113" s="3" t="s">
        <v>291</v>
      </c>
      <c r="BS113" s="3" t="s">
        <v>294</v>
      </c>
      <c r="BU113" s="89" t="s">
        <v>424</v>
      </c>
      <c r="BV113" s="89"/>
      <c r="BW113" s="95"/>
      <c r="BX113" s="96" t="s">
        <v>7</v>
      </c>
      <c r="BY113" s="98" t="s">
        <v>3</v>
      </c>
      <c r="BZ113" s="274"/>
      <c r="CA113" s="3"/>
      <c r="CB113" s="3"/>
      <c r="CC113" s="3" t="s">
        <v>273</v>
      </c>
      <c r="CD113" s="3" t="s">
        <v>273</v>
      </c>
      <c r="CE113" s="3" t="s">
        <v>276</v>
      </c>
      <c r="CF113" s="3" t="s">
        <v>278</v>
      </c>
      <c r="CG113" s="68" t="s">
        <v>281</v>
      </c>
      <c r="CH113" s="69" t="s">
        <v>282</v>
      </c>
      <c r="CI113" s="69" t="s">
        <v>284</v>
      </c>
      <c r="CJ113" s="69" t="s">
        <v>286</v>
      </c>
      <c r="CK113" s="69" t="s">
        <v>284</v>
      </c>
      <c r="CL113" s="69" t="s">
        <v>286</v>
      </c>
      <c r="CM113" s="274"/>
      <c r="CN113" s="4" t="s">
        <v>287</v>
      </c>
      <c r="CO113" s="4" t="s">
        <v>289</v>
      </c>
      <c r="CP113" s="3" t="s">
        <v>291</v>
      </c>
      <c r="CQ113" s="68" t="s">
        <v>294</v>
      </c>
    </row>
    <row r="114" spans="1:95" x14ac:dyDescent="0.25">
      <c r="A114" s="89"/>
      <c r="B114" s="89"/>
      <c r="C114" s="96"/>
      <c r="D114" s="97" t="s">
        <v>8</v>
      </c>
      <c r="E114" s="99" t="s">
        <v>9</v>
      </c>
      <c r="F114" s="1"/>
      <c r="G114" s="1"/>
      <c r="H114" s="1"/>
      <c r="I114" s="1" t="s">
        <v>263</v>
      </c>
      <c r="J114" s="1" t="s">
        <v>274</v>
      </c>
      <c r="K114" s="1" t="s">
        <v>6</v>
      </c>
      <c r="L114" s="1" t="s">
        <v>279</v>
      </c>
      <c r="M114" s="1" t="s">
        <v>279</v>
      </c>
      <c r="N114" s="1" t="s">
        <v>6</v>
      </c>
      <c r="O114" s="1" t="s">
        <v>6</v>
      </c>
      <c r="P114" s="1" t="s">
        <v>6</v>
      </c>
      <c r="Q114" s="1" t="s">
        <v>6</v>
      </c>
      <c r="R114" s="1" t="s">
        <v>6</v>
      </c>
      <c r="S114" s="1"/>
      <c r="T114" s="4" t="s">
        <v>288</v>
      </c>
      <c r="U114" s="4" t="s">
        <v>288</v>
      </c>
      <c r="V114" s="4" t="s">
        <v>292</v>
      </c>
      <c r="W114" s="3" t="s">
        <v>295</v>
      </c>
      <c r="X114" s="274"/>
      <c r="Y114" s="89"/>
      <c r="Z114" s="89"/>
      <c r="AA114" s="68"/>
      <c r="AB114" s="69" t="s">
        <v>8</v>
      </c>
      <c r="AC114" s="69" t="s">
        <v>9</v>
      </c>
      <c r="AD114" s="1"/>
      <c r="AE114" s="1"/>
      <c r="AF114" s="1"/>
      <c r="AG114" s="1" t="s">
        <v>263</v>
      </c>
      <c r="AH114" s="1" t="s">
        <v>274</v>
      </c>
      <c r="AI114" s="1" t="s">
        <v>6</v>
      </c>
      <c r="AJ114" s="1" t="s">
        <v>279</v>
      </c>
      <c r="AK114" s="1" t="s">
        <v>279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/>
      <c r="AR114" s="4" t="s">
        <v>288</v>
      </c>
      <c r="AS114" s="4" t="s">
        <v>288</v>
      </c>
      <c r="AT114" s="4" t="s">
        <v>292</v>
      </c>
      <c r="AU114" s="3" t="s">
        <v>295</v>
      </c>
      <c r="AW114" s="89"/>
      <c r="AX114" s="89"/>
      <c r="AY114" s="96"/>
      <c r="AZ114" s="97" t="s">
        <v>8</v>
      </c>
      <c r="BA114" s="99" t="s">
        <v>9</v>
      </c>
      <c r="BB114" s="1"/>
      <c r="BC114" s="1"/>
      <c r="BD114" s="229"/>
      <c r="BE114" s="1" t="s">
        <v>263</v>
      </c>
      <c r="BF114" s="1" t="s">
        <v>274</v>
      </c>
      <c r="BG114" s="1" t="s">
        <v>6</v>
      </c>
      <c r="BH114" s="1" t="s">
        <v>279</v>
      </c>
      <c r="BI114" s="1" t="s">
        <v>279</v>
      </c>
      <c r="BJ114" s="1" t="s">
        <v>6</v>
      </c>
      <c r="BK114" s="1" t="s">
        <v>6</v>
      </c>
      <c r="BL114" s="1" t="s">
        <v>6</v>
      </c>
      <c r="BM114" s="1" t="s">
        <v>6</v>
      </c>
      <c r="BN114" s="1" t="s">
        <v>6</v>
      </c>
      <c r="BO114" s="1"/>
      <c r="BP114" s="4" t="s">
        <v>288</v>
      </c>
      <c r="BQ114" s="4" t="s">
        <v>288</v>
      </c>
      <c r="BR114" s="4" t="s">
        <v>292</v>
      </c>
      <c r="BS114" s="3" t="s">
        <v>295</v>
      </c>
      <c r="BU114" s="89"/>
      <c r="BV114" s="89"/>
      <c r="BW114" s="95"/>
      <c r="BX114" s="96" t="s">
        <v>8</v>
      </c>
      <c r="BY114" s="99" t="s">
        <v>9</v>
      </c>
      <c r="BZ114" s="274"/>
      <c r="CA114" s="3"/>
      <c r="CB114" s="3"/>
      <c r="CC114" s="3" t="s">
        <v>263</v>
      </c>
      <c r="CD114" s="3" t="s">
        <v>274</v>
      </c>
      <c r="CE114" s="3" t="s">
        <v>6</v>
      </c>
      <c r="CF114" s="3" t="s">
        <v>279</v>
      </c>
      <c r="CG114" s="68" t="s">
        <v>279</v>
      </c>
      <c r="CH114" s="69" t="s">
        <v>6</v>
      </c>
      <c r="CI114" s="69" t="s">
        <v>6</v>
      </c>
      <c r="CJ114" s="69" t="s">
        <v>6</v>
      </c>
      <c r="CK114" s="69" t="s">
        <v>6</v>
      </c>
      <c r="CL114" s="69" t="s">
        <v>6</v>
      </c>
      <c r="CM114" s="274"/>
      <c r="CN114" s="4" t="s">
        <v>288</v>
      </c>
      <c r="CO114" s="4" t="s">
        <v>288</v>
      </c>
      <c r="CP114" s="4" t="s">
        <v>292</v>
      </c>
      <c r="CQ114" s="68" t="s">
        <v>295</v>
      </c>
    </row>
    <row r="115" spans="1:95" ht="15.75" thickBot="1" x14ac:dyDescent="0.3">
      <c r="A115" s="89"/>
      <c r="B115" s="89"/>
      <c r="C115" s="101" t="s">
        <v>12</v>
      </c>
      <c r="D115" s="102" t="s">
        <v>13</v>
      </c>
      <c r="E115" s="102" t="s">
        <v>14</v>
      </c>
      <c r="F115" s="58" t="s">
        <v>258</v>
      </c>
      <c r="G115" s="58" t="s">
        <v>258</v>
      </c>
      <c r="H115" s="58" t="s">
        <v>261</v>
      </c>
      <c r="I115" s="58">
        <v>0</v>
      </c>
      <c r="J115" s="58">
        <v>0</v>
      </c>
      <c r="K115" s="58">
        <v>1</v>
      </c>
      <c r="L115" s="58">
        <v>-1</v>
      </c>
      <c r="M115" s="58">
        <v>2</v>
      </c>
      <c r="N115" s="58">
        <v>-2</v>
      </c>
      <c r="O115" s="58">
        <v>3</v>
      </c>
      <c r="P115" s="58">
        <v>-3</v>
      </c>
      <c r="Q115" s="58">
        <v>4</v>
      </c>
      <c r="R115" s="58">
        <v>-4</v>
      </c>
      <c r="S115" s="58"/>
      <c r="T115" s="4" t="s">
        <v>290</v>
      </c>
      <c r="U115" s="4" t="s">
        <v>290</v>
      </c>
      <c r="V115" s="4" t="s">
        <v>293</v>
      </c>
      <c r="W115" s="4" t="s">
        <v>386</v>
      </c>
      <c r="X115" s="30"/>
      <c r="Y115" s="89"/>
      <c r="Z115" s="89"/>
      <c r="AA115" s="167" t="s">
        <v>12</v>
      </c>
      <c r="AB115" s="58" t="s">
        <v>13</v>
      </c>
      <c r="AC115" s="58" t="s">
        <v>14</v>
      </c>
      <c r="AD115" s="58" t="s">
        <v>258</v>
      </c>
      <c r="AE115" s="58" t="s">
        <v>258</v>
      </c>
      <c r="AF115" s="58" t="s">
        <v>261</v>
      </c>
      <c r="AG115" s="58">
        <v>0</v>
      </c>
      <c r="AH115" s="58">
        <v>0</v>
      </c>
      <c r="AI115" s="58">
        <v>1</v>
      </c>
      <c r="AJ115" s="58">
        <v>-1</v>
      </c>
      <c r="AK115" s="58">
        <v>2</v>
      </c>
      <c r="AL115" s="58">
        <v>-2</v>
      </c>
      <c r="AM115" s="58">
        <v>3</v>
      </c>
      <c r="AN115" s="58">
        <v>-3</v>
      </c>
      <c r="AO115" s="58">
        <v>4</v>
      </c>
      <c r="AP115" s="58">
        <v>-4</v>
      </c>
      <c r="AQ115" s="58"/>
      <c r="AR115" s="4" t="s">
        <v>290</v>
      </c>
      <c r="AS115" s="4" t="s">
        <v>290</v>
      </c>
      <c r="AT115" s="4" t="s">
        <v>293</v>
      </c>
      <c r="AU115" s="4" t="s">
        <v>386</v>
      </c>
      <c r="AW115" s="89"/>
      <c r="AX115" s="89"/>
      <c r="AY115" s="87" t="s">
        <v>12</v>
      </c>
      <c r="AZ115" s="185" t="s">
        <v>13</v>
      </c>
      <c r="BA115" s="185" t="s">
        <v>14</v>
      </c>
      <c r="BB115" s="58" t="s">
        <v>258</v>
      </c>
      <c r="BC115" s="58" t="s">
        <v>258</v>
      </c>
      <c r="BD115" s="22" t="s">
        <v>261</v>
      </c>
      <c r="BE115" s="58">
        <v>0</v>
      </c>
      <c r="BF115" s="58">
        <v>0</v>
      </c>
      <c r="BG115" s="58">
        <v>1</v>
      </c>
      <c r="BH115" s="58">
        <v>-1</v>
      </c>
      <c r="BI115" s="58">
        <v>2</v>
      </c>
      <c r="BJ115" s="58">
        <v>-2</v>
      </c>
      <c r="BK115" s="58">
        <v>3</v>
      </c>
      <c r="BL115" s="58">
        <v>-3</v>
      </c>
      <c r="BM115" s="58">
        <v>4</v>
      </c>
      <c r="BN115" s="58">
        <v>-4</v>
      </c>
      <c r="BO115" s="58"/>
      <c r="BP115" s="4" t="s">
        <v>290</v>
      </c>
      <c r="BQ115" s="4" t="s">
        <v>290</v>
      </c>
      <c r="BR115" s="4" t="s">
        <v>293</v>
      </c>
      <c r="BS115" s="4" t="s">
        <v>386</v>
      </c>
      <c r="BU115" s="89"/>
      <c r="BV115" s="89"/>
      <c r="BW115" s="100" t="s">
        <v>12</v>
      </c>
      <c r="BX115" s="155" t="s">
        <v>13</v>
      </c>
      <c r="BY115" s="102" t="s">
        <v>14</v>
      </c>
      <c r="BZ115" s="30" t="s">
        <v>258</v>
      </c>
      <c r="CA115" s="4" t="s">
        <v>258</v>
      </c>
      <c r="CB115" s="4" t="s">
        <v>261</v>
      </c>
      <c r="CC115" s="4">
        <v>0</v>
      </c>
      <c r="CD115" s="4">
        <v>0</v>
      </c>
      <c r="CE115" s="4">
        <v>1</v>
      </c>
      <c r="CF115" s="4">
        <v>-1</v>
      </c>
      <c r="CG115" s="167">
        <v>2</v>
      </c>
      <c r="CH115" s="58">
        <v>-2</v>
      </c>
      <c r="CI115" s="58">
        <v>3</v>
      </c>
      <c r="CJ115" s="58">
        <v>-3</v>
      </c>
      <c r="CK115" s="58">
        <v>4</v>
      </c>
      <c r="CL115" s="58">
        <v>-4</v>
      </c>
      <c r="CM115" s="58"/>
      <c r="CN115" s="4" t="s">
        <v>290</v>
      </c>
      <c r="CO115" s="4" t="s">
        <v>290</v>
      </c>
      <c r="CP115" s="4" t="s">
        <v>293</v>
      </c>
      <c r="CQ115" s="167" t="s">
        <v>386</v>
      </c>
    </row>
    <row r="116" spans="1:95" ht="15.75" thickBot="1" x14ac:dyDescent="0.3">
      <c r="A116" s="89"/>
      <c r="B116" s="89"/>
      <c r="C116" s="40" t="s">
        <v>17</v>
      </c>
      <c r="D116" s="57"/>
      <c r="E116" s="40" t="s">
        <v>18</v>
      </c>
      <c r="F116" s="59" t="s">
        <v>259</v>
      </c>
      <c r="G116" s="60" t="s">
        <v>260</v>
      </c>
      <c r="H116" s="59" t="s">
        <v>262</v>
      </c>
      <c r="I116" s="30" t="s">
        <v>263</v>
      </c>
      <c r="J116" s="59" t="s">
        <v>264</v>
      </c>
      <c r="K116" s="30" t="s">
        <v>263</v>
      </c>
      <c r="L116" s="59" t="s">
        <v>264</v>
      </c>
      <c r="M116" s="30" t="s">
        <v>263</v>
      </c>
      <c r="N116" s="59" t="s">
        <v>264</v>
      </c>
      <c r="O116" s="30" t="s">
        <v>263</v>
      </c>
      <c r="P116" s="59" t="s">
        <v>264</v>
      </c>
      <c r="Q116" s="30" t="s">
        <v>263</v>
      </c>
      <c r="R116" s="59" t="s">
        <v>264</v>
      </c>
      <c r="S116" s="59" t="s">
        <v>265</v>
      </c>
      <c r="T116" s="205" t="s">
        <v>259</v>
      </c>
      <c r="U116" s="205" t="s">
        <v>260</v>
      </c>
      <c r="V116" s="205" t="s">
        <v>288</v>
      </c>
      <c r="W116" s="205" t="s">
        <v>314</v>
      </c>
      <c r="X116" s="30"/>
      <c r="Y116" s="224" t="s">
        <v>15</v>
      </c>
      <c r="Z116" s="89" t="s">
        <v>16</v>
      </c>
      <c r="AA116" s="40" t="s">
        <v>17</v>
      </c>
      <c r="AB116" s="57"/>
      <c r="AC116" s="40" t="s">
        <v>18</v>
      </c>
      <c r="AD116" s="59" t="s">
        <v>259</v>
      </c>
      <c r="AE116" s="60" t="s">
        <v>260</v>
      </c>
      <c r="AF116" s="59" t="s">
        <v>262</v>
      </c>
      <c r="AG116" s="30" t="s">
        <v>263</v>
      </c>
      <c r="AH116" s="59" t="s">
        <v>264</v>
      </c>
      <c r="AI116" s="30" t="s">
        <v>263</v>
      </c>
      <c r="AJ116" s="59" t="s">
        <v>264</v>
      </c>
      <c r="AK116" s="30" t="s">
        <v>263</v>
      </c>
      <c r="AL116" s="59" t="s">
        <v>264</v>
      </c>
      <c r="AM116" s="30" t="s">
        <v>263</v>
      </c>
      <c r="AN116" s="59" t="s">
        <v>264</v>
      </c>
      <c r="AO116" s="30" t="s">
        <v>263</v>
      </c>
      <c r="AP116" s="59" t="s">
        <v>264</v>
      </c>
      <c r="AQ116" s="59" t="s">
        <v>265</v>
      </c>
      <c r="AR116" s="205" t="s">
        <v>259</v>
      </c>
      <c r="AS116" s="205" t="s">
        <v>260</v>
      </c>
      <c r="AT116" s="205" t="s">
        <v>288</v>
      </c>
      <c r="AU116" s="205" t="s">
        <v>314</v>
      </c>
      <c r="AW116" s="264" t="s">
        <v>15</v>
      </c>
      <c r="AX116" s="265" t="s">
        <v>16</v>
      </c>
      <c r="AY116" s="63" t="s">
        <v>17</v>
      </c>
      <c r="AZ116" s="266"/>
      <c r="BA116" s="63" t="s">
        <v>18</v>
      </c>
      <c r="BB116" s="59" t="s">
        <v>259</v>
      </c>
      <c r="BC116" s="60" t="s">
        <v>260</v>
      </c>
      <c r="BD116" s="230" t="s">
        <v>262</v>
      </c>
      <c r="BE116" s="30" t="s">
        <v>263</v>
      </c>
      <c r="BF116" s="59" t="s">
        <v>264</v>
      </c>
      <c r="BG116" s="30" t="s">
        <v>263</v>
      </c>
      <c r="BH116" s="59" t="s">
        <v>264</v>
      </c>
      <c r="BI116" s="30" t="s">
        <v>263</v>
      </c>
      <c r="BJ116" s="59" t="s">
        <v>264</v>
      </c>
      <c r="BK116" s="30" t="s">
        <v>263</v>
      </c>
      <c r="BL116" s="59" t="s">
        <v>264</v>
      </c>
      <c r="BM116" s="30" t="s">
        <v>263</v>
      </c>
      <c r="BN116" s="59" t="s">
        <v>264</v>
      </c>
      <c r="BO116" s="59" t="s">
        <v>265</v>
      </c>
      <c r="BP116" s="205" t="s">
        <v>259</v>
      </c>
      <c r="BQ116" s="205" t="s">
        <v>260</v>
      </c>
      <c r="BR116" s="205" t="s">
        <v>288</v>
      </c>
      <c r="BS116" s="205" t="s">
        <v>314</v>
      </c>
      <c r="BU116" s="305" t="s">
        <v>15</v>
      </c>
      <c r="BV116" s="306" t="s">
        <v>16</v>
      </c>
      <c r="BW116" s="307" t="s">
        <v>17</v>
      </c>
      <c r="BX116" s="308"/>
      <c r="BY116" s="307" t="s">
        <v>18</v>
      </c>
      <c r="BZ116" s="309" t="s">
        <v>259</v>
      </c>
      <c r="CA116" s="205" t="s">
        <v>260</v>
      </c>
      <c r="CB116" s="205" t="s">
        <v>262</v>
      </c>
      <c r="CC116" s="205" t="s">
        <v>263</v>
      </c>
      <c r="CD116" s="205" t="s">
        <v>264</v>
      </c>
      <c r="CE116" s="205" t="s">
        <v>263</v>
      </c>
      <c r="CF116" s="205" t="s">
        <v>264</v>
      </c>
      <c r="CG116" s="206" t="s">
        <v>263</v>
      </c>
      <c r="CH116" s="310" t="s">
        <v>264</v>
      </c>
      <c r="CI116" s="310" t="s">
        <v>263</v>
      </c>
      <c r="CJ116" s="310" t="s">
        <v>264</v>
      </c>
      <c r="CK116" s="310" t="s">
        <v>263</v>
      </c>
      <c r="CL116" s="310" t="s">
        <v>264</v>
      </c>
      <c r="CM116" s="309" t="s">
        <v>265</v>
      </c>
      <c r="CN116" s="205" t="s">
        <v>259</v>
      </c>
      <c r="CO116" s="205" t="s">
        <v>260</v>
      </c>
      <c r="CP116" s="205" t="s">
        <v>288</v>
      </c>
      <c r="CQ116" s="206" t="s">
        <v>314</v>
      </c>
    </row>
    <row r="117" spans="1:95" x14ac:dyDescent="0.25">
      <c r="A117" s="110" t="s">
        <v>148</v>
      </c>
      <c r="B117" s="106" t="s">
        <v>149</v>
      </c>
      <c r="C117" s="52">
        <v>0.35559999999999992</v>
      </c>
      <c r="D117" s="53">
        <v>5</v>
      </c>
      <c r="E117" s="159">
        <v>1.7779999999999996</v>
      </c>
      <c r="F117" s="134">
        <v>47</v>
      </c>
      <c r="G117" s="134">
        <v>34</v>
      </c>
      <c r="H117" s="134">
        <f t="shared" ref="H117:H123" si="79">+F117/G117</f>
        <v>1.3823529411764706</v>
      </c>
      <c r="I117" s="134">
        <v>19</v>
      </c>
      <c r="J117" s="134">
        <v>14</v>
      </c>
      <c r="K117" s="134">
        <v>24</v>
      </c>
      <c r="L117" s="134">
        <v>17</v>
      </c>
      <c r="M117" s="134">
        <v>4</v>
      </c>
      <c r="N117" s="134">
        <v>3</v>
      </c>
      <c r="O117" s="134"/>
      <c r="P117" s="134"/>
      <c r="Q117" s="134"/>
      <c r="R117" s="134"/>
      <c r="S117" s="134">
        <f t="shared" ref="S117:S124" si="80">+I117+J117+K117+L117+M117+N117+O117+P117+Q117+R117</f>
        <v>81</v>
      </c>
      <c r="T117" s="134">
        <f t="shared" ref="T117:T146" si="81">+(I117*0)+(K117*1)+(M117*2)+(O117*3)+(Q117*4)</f>
        <v>32</v>
      </c>
      <c r="U117" s="134">
        <f t="shared" ref="U117:U146" si="82">+(J117*0)+(L117*-1)+(N117*-2)+(P117*-3)+(R117*-4)</f>
        <v>-23</v>
      </c>
      <c r="V117" s="134">
        <f t="shared" ref="V117:V146" si="83">+U117+T117</f>
        <v>9</v>
      </c>
      <c r="W117" s="134">
        <f t="shared" ref="W117:W146" si="84">+T117/(-1*U117)</f>
        <v>1.3913043478260869</v>
      </c>
      <c r="X117" s="30"/>
      <c r="Y117" s="110" t="s">
        <v>146</v>
      </c>
      <c r="Z117" s="106" t="s">
        <v>149</v>
      </c>
      <c r="AA117" s="52">
        <v>-2.0443666666666687</v>
      </c>
      <c r="AB117" s="53">
        <v>5</v>
      </c>
      <c r="AC117" s="218">
        <v>-10.221833333333343</v>
      </c>
      <c r="AD117" s="134">
        <v>53</v>
      </c>
      <c r="AE117" s="134">
        <v>39</v>
      </c>
      <c r="AF117" s="134">
        <f t="shared" ref="AF117:AF123" si="85">+AD117/AE117</f>
        <v>1.358974358974359</v>
      </c>
      <c r="AG117" s="134">
        <v>22</v>
      </c>
      <c r="AH117" s="134">
        <v>14</v>
      </c>
      <c r="AI117" s="134">
        <v>27</v>
      </c>
      <c r="AJ117" s="134">
        <v>18</v>
      </c>
      <c r="AK117" s="134">
        <v>4</v>
      </c>
      <c r="AL117" s="134">
        <v>7</v>
      </c>
      <c r="AM117" s="134"/>
      <c r="AN117" s="134"/>
      <c r="AO117" s="134"/>
      <c r="AP117" s="134"/>
      <c r="AQ117" s="134">
        <f t="shared" ref="AQ117:AQ124" si="86">+AG117+AH117+AI117+AJ117+AK117+AL117+AM117+AN117+AO117+AP117</f>
        <v>92</v>
      </c>
      <c r="AR117" s="134">
        <f t="shared" ref="AR117:AR146" si="87">+(AG117*0)+(AI117*1)+(AK117*2)+(AM117*3)+(AO117*4)</f>
        <v>35</v>
      </c>
      <c r="AS117" s="134">
        <f t="shared" ref="AS117:AS146" si="88">+(AH117*0)+(AJ117*-1)+(AL117*-2)+(AN117*-3)+(AP117*-4)</f>
        <v>-32</v>
      </c>
      <c r="AT117" s="134">
        <f t="shared" ref="AT117:AT146" si="89">+AS117+AR117</f>
        <v>3</v>
      </c>
      <c r="AU117" s="28">
        <f t="shared" ref="AU117:AU146" si="90">+AR117/(-1*AS117)</f>
        <v>1.09375</v>
      </c>
      <c r="AW117" s="110" t="s">
        <v>146</v>
      </c>
      <c r="AX117" s="106" t="s">
        <v>149</v>
      </c>
      <c r="AY117" s="147">
        <v>-2.0443666666666687</v>
      </c>
      <c r="AZ117" s="121">
        <v>5</v>
      </c>
      <c r="BA117" s="26">
        <v>-10.221833333333343</v>
      </c>
      <c r="BB117" s="133">
        <v>53</v>
      </c>
      <c r="BC117" s="133">
        <v>39</v>
      </c>
      <c r="BD117" s="9">
        <f t="shared" ref="BD117:BD123" si="91">+BB117/BC117</f>
        <v>1.358974358974359</v>
      </c>
      <c r="BE117" s="133">
        <v>22</v>
      </c>
      <c r="BF117" s="133">
        <v>14</v>
      </c>
      <c r="BG117" s="133">
        <v>27</v>
      </c>
      <c r="BH117" s="133">
        <v>18</v>
      </c>
      <c r="BI117" s="133">
        <v>4</v>
      </c>
      <c r="BJ117" s="133">
        <v>7</v>
      </c>
      <c r="BK117" s="133"/>
      <c r="BL117" s="133"/>
      <c r="BM117" s="133"/>
      <c r="BN117" s="133"/>
      <c r="BO117" s="133">
        <f t="shared" ref="BO117:BO124" si="92">+BE117+BF117+BG117+BH117+BI117+BJ117+BK117+BL117+BM117+BN117</f>
        <v>92</v>
      </c>
      <c r="BP117" s="25">
        <f t="shared" si="50"/>
        <v>35</v>
      </c>
      <c r="BQ117" s="25">
        <f t="shared" si="51"/>
        <v>-32</v>
      </c>
      <c r="BR117" s="25">
        <f t="shared" si="52"/>
        <v>3</v>
      </c>
      <c r="BS117" s="228">
        <f t="shared" si="53"/>
        <v>1.09375</v>
      </c>
      <c r="BU117" s="110" t="s">
        <v>146</v>
      </c>
      <c r="BV117" s="106" t="s">
        <v>149</v>
      </c>
      <c r="BW117" s="288">
        <v>8.0599999999999561E-2</v>
      </c>
      <c r="BX117" s="53">
        <v>5</v>
      </c>
      <c r="BY117" s="284">
        <v>0.4029999999999978</v>
      </c>
      <c r="BZ117" s="134">
        <v>56</v>
      </c>
      <c r="CA117" s="134">
        <v>41</v>
      </c>
      <c r="CB117" s="28">
        <f t="shared" ref="CB117:CB123" si="93">+BZ117/CA117</f>
        <v>1.3658536585365855</v>
      </c>
      <c r="CC117" s="134">
        <v>23</v>
      </c>
      <c r="CD117" s="134">
        <v>15</v>
      </c>
      <c r="CE117" s="134">
        <v>29</v>
      </c>
      <c r="CF117" s="134">
        <v>19</v>
      </c>
      <c r="CG117" s="134">
        <v>4</v>
      </c>
      <c r="CH117" s="134">
        <v>7</v>
      </c>
      <c r="CI117" s="134"/>
      <c r="CJ117" s="134"/>
      <c r="CK117" s="134"/>
      <c r="CL117" s="134"/>
      <c r="CM117" s="134">
        <f t="shared" ref="CM117:CM180" si="94">+CC117+CD117+CE117+CF117+CG117+CH117+CI117+CJ117+CK117+CL117</f>
        <v>97</v>
      </c>
      <c r="CN117" s="65">
        <f t="shared" si="45"/>
        <v>37</v>
      </c>
      <c r="CO117" s="65">
        <f t="shared" si="46"/>
        <v>-33</v>
      </c>
      <c r="CP117" s="65">
        <f t="shared" si="47"/>
        <v>4</v>
      </c>
      <c r="CQ117" s="275">
        <f t="shared" si="48"/>
        <v>1.1212121212121211</v>
      </c>
    </row>
    <row r="118" spans="1:95" x14ac:dyDescent="0.25">
      <c r="A118" s="113" t="s">
        <v>150</v>
      </c>
      <c r="B118" s="106" t="s">
        <v>151</v>
      </c>
      <c r="C118" s="147">
        <v>-2.2222222220591448E-5</v>
      </c>
      <c r="D118" s="121">
        <v>3</v>
      </c>
      <c r="E118" s="158">
        <v>-6.6666666661774343E-5</v>
      </c>
      <c r="F118" s="133">
        <v>2</v>
      </c>
      <c r="G118" s="133">
        <v>8</v>
      </c>
      <c r="H118" s="133">
        <f t="shared" si="79"/>
        <v>0.25</v>
      </c>
      <c r="I118" s="133"/>
      <c r="J118" s="133">
        <v>3</v>
      </c>
      <c r="K118" s="133">
        <v>1</v>
      </c>
      <c r="L118" s="133">
        <v>4</v>
      </c>
      <c r="M118" s="133">
        <v>1</v>
      </c>
      <c r="N118" s="133">
        <v>1</v>
      </c>
      <c r="O118" s="133"/>
      <c r="P118" s="133"/>
      <c r="Q118" s="133"/>
      <c r="R118" s="133"/>
      <c r="S118" s="133">
        <f t="shared" si="80"/>
        <v>10</v>
      </c>
      <c r="T118" s="133">
        <f t="shared" si="81"/>
        <v>3</v>
      </c>
      <c r="U118" s="133">
        <f t="shared" si="82"/>
        <v>-6</v>
      </c>
      <c r="V118" s="133">
        <f t="shared" si="83"/>
        <v>-3</v>
      </c>
      <c r="W118" s="133">
        <f t="shared" si="84"/>
        <v>0.5</v>
      </c>
      <c r="X118" s="30"/>
      <c r="Y118" s="113" t="s">
        <v>150</v>
      </c>
      <c r="Z118" s="106" t="s">
        <v>151</v>
      </c>
      <c r="AA118" s="147">
        <v>-2.2222222220591448E-5</v>
      </c>
      <c r="AB118" s="121">
        <v>3</v>
      </c>
      <c r="AC118" s="158">
        <v>-6.6666666661774343E-5</v>
      </c>
      <c r="AD118" s="133">
        <v>2</v>
      </c>
      <c r="AE118" s="133">
        <v>8</v>
      </c>
      <c r="AF118" s="133">
        <f t="shared" si="85"/>
        <v>0.25</v>
      </c>
      <c r="AG118" s="133"/>
      <c r="AH118" s="133">
        <v>3</v>
      </c>
      <c r="AI118" s="133">
        <v>1</v>
      </c>
      <c r="AJ118" s="133">
        <v>4</v>
      </c>
      <c r="AK118" s="133">
        <v>1</v>
      </c>
      <c r="AL118" s="133">
        <v>1</v>
      </c>
      <c r="AM118" s="133"/>
      <c r="AN118" s="133"/>
      <c r="AO118" s="133"/>
      <c r="AP118" s="133"/>
      <c r="AQ118" s="133">
        <f t="shared" si="86"/>
        <v>10</v>
      </c>
      <c r="AR118" s="133">
        <f t="shared" si="87"/>
        <v>3</v>
      </c>
      <c r="AS118" s="133">
        <f t="shared" si="88"/>
        <v>-6</v>
      </c>
      <c r="AT118" s="133">
        <f t="shared" si="89"/>
        <v>-3</v>
      </c>
      <c r="AU118" s="9">
        <f t="shared" si="90"/>
        <v>0.5</v>
      </c>
      <c r="AW118" s="113" t="s">
        <v>150</v>
      </c>
      <c r="AX118" s="106" t="s">
        <v>151</v>
      </c>
      <c r="AY118" s="147">
        <v>-2.2222222220591448E-5</v>
      </c>
      <c r="AZ118" s="121">
        <v>3</v>
      </c>
      <c r="BA118" s="158">
        <v>-6.6666666661774343E-5</v>
      </c>
      <c r="BB118" s="133">
        <v>2</v>
      </c>
      <c r="BC118" s="133">
        <v>8</v>
      </c>
      <c r="BD118" s="9">
        <f t="shared" si="91"/>
        <v>0.25</v>
      </c>
      <c r="BE118" s="133"/>
      <c r="BF118" s="133">
        <v>3</v>
      </c>
      <c r="BG118" s="133">
        <v>1</v>
      </c>
      <c r="BH118" s="133">
        <v>4</v>
      </c>
      <c r="BI118" s="133">
        <v>1</v>
      </c>
      <c r="BJ118" s="133">
        <v>1</v>
      </c>
      <c r="BK118" s="133"/>
      <c r="BL118" s="133"/>
      <c r="BM118" s="133"/>
      <c r="BN118" s="133"/>
      <c r="BO118" s="133">
        <f t="shared" si="92"/>
        <v>10</v>
      </c>
      <c r="BP118" s="25">
        <f t="shared" si="50"/>
        <v>3</v>
      </c>
      <c r="BQ118" s="25">
        <f t="shared" si="51"/>
        <v>-6</v>
      </c>
      <c r="BR118" s="25">
        <f t="shared" si="52"/>
        <v>-3</v>
      </c>
      <c r="BS118" s="228">
        <f t="shared" si="53"/>
        <v>0.5</v>
      </c>
      <c r="BU118" s="113" t="s">
        <v>150</v>
      </c>
      <c r="BV118" s="106" t="s">
        <v>151</v>
      </c>
      <c r="BW118" s="147">
        <v>-2.2222222220591448E-5</v>
      </c>
      <c r="BX118" s="121">
        <v>3</v>
      </c>
      <c r="BY118" s="158">
        <v>-6.6666666661774343E-5</v>
      </c>
      <c r="BZ118" s="133">
        <v>2</v>
      </c>
      <c r="CA118" s="133">
        <v>8</v>
      </c>
      <c r="CB118" s="9">
        <f t="shared" si="93"/>
        <v>0.25</v>
      </c>
      <c r="CC118" s="133"/>
      <c r="CD118" s="133">
        <v>3</v>
      </c>
      <c r="CE118" s="133">
        <v>1</v>
      </c>
      <c r="CF118" s="133">
        <v>4</v>
      </c>
      <c r="CG118" s="133">
        <v>1</v>
      </c>
      <c r="CH118" s="133">
        <v>1</v>
      </c>
      <c r="CI118" s="133"/>
      <c r="CJ118" s="133"/>
      <c r="CK118" s="133"/>
      <c r="CL118" s="133"/>
      <c r="CM118" s="133">
        <f t="shared" si="94"/>
        <v>10</v>
      </c>
      <c r="CN118" s="25">
        <f t="shared" si="45"/>
        <v>3</v>
      </c>
      <c r="CO118" s="25">
        <f t="shared" si="46"/>
        <v>-6</v>
      </c>
      <c r="CP118" s="25">
        <f t="shared" si="47"/>
        <v>-3</v>
      </c>
      <c r="CQ118" s="228">
        <f t="shared" si="48"/>
        <v>0.5</v>
      </c>
    </row>
    <row r="119" spans="1:95" x14ac:dyDescent="0.25">
      <c r="A119" s="113" t="s">
        <v>152</v>
      </c>
      <c r="B119" s="106" t="s">
        <v>153</v>
      </c>
      <c r="C119" s="147">
        <v>0</v>
      </c>
      <c r="D119" s="121">
        <v>3</v>
      </c>
      <c r="E119" s="158">
        <v>0</v>
      </c>
      <c r="F119" s="133">
        <v>3</v>
      </c>
      <c r="G119" s="133">
        <v>7</v>
      </c>
      <c r="H119" s="133">
        <f t="shared" si="79"/>
        <v>0.42857142857142855</v>
      </c>
      <c r="I119" s="133">
        <v>1</v>
      </c>
      <c r="J119" s="133">
        <v>5</v>
      </c>
      <c r="K119" s="133">
        <v>2</v>
      </c>
      <c r="L119" s="133">
        <v>2</v>
      </c>
      <c r="M119" s="133"/>
      <c r="N119" s="133"/>
      <c r="O119" s="133"/>
      <c r="P119" s="133"/>
      <c r="Q119" s="133"/>
      <c r="R119" s="133"/>
      <c r="S119" s="133">
        <f t="shared" si="80"/>
        <v>10</v>
      </c>
      <c r="T119" s="133">
        <f t="shared" si="81"/>
        <v>2</v>
      </c>
      <c r="U119" s="133">
        <f t="shared" si="82"/>
        <v>-2</v>
      </c>
      <c r="V119" s="133">
        <f t="shared" si="83"/>
        <v>0</v>
      </c>
      <c r="W119" s="133">
        <f t="shared" si="84"/>
        <v>1</v>
      </c>
      <c r="X119" s="30"/>
      <c r="Y119" s="113" t="s">
        <v>152</v>
      </c>
      <c r="Z119" s="106" t="s">
        <v>153</v>
      </c>
      <c r="AA119" s="147">
        <v>0</v>
      </c>
      <c r="AB119" s="121">
        <v>3</v>
      </c>
      <c r="AC119" s="158">
        <v>0</v>
      </c>
      <c r="AD119" s="133">
        <v>3</v>
      </c>
      <c r="AE119" s="133">
        <v>7</v>
      </c>
      <c r="AF119" s="133">
        <f t="shared" si="85"/>
        <v>0.42857142857142855</v>
      </c>
      <c r="AG119" s="133">
        <v>1</v>
      </c>
      <c r="AH119" s="133">
        <v>5</v>
      </c>
      <c r="AI119" s="133">
        <v>2</v>
      </c>
      <c r="AJ119" s="133">
        <v>2</v>
      </c>
      <c r="AK119" s="133"/>
      <c r="AL119" s="133"/>
      <c r="AM119" s="133"/>
      <c r="AN119" s="133"/>
      <c r="AO119" s="133"/>
      <c r="AP119" s="133"/>
      <c r="AQ119" s="133">
        <f t="shared" si="86"/>
        <v>10</v>
      </c>
      <c r="AR119" s="133">
        <f t="shared" si="87"/>
        <v>2</v>
      </c>
      <c r="AS119" s="133">
        <f t="shared" si="88"/>
        <v>-2</v>
      </c>
      <c r="AT119" s="133">
        <f t="shared" si="89"/>
        <v>0</v>
      </c>
      <c r="AU119" s="9">
        <f t="shared" si="90"/>
        <v>1</v>
      </c>
      <c r="AW119" s="113" t="s">
        <v>152</v>
      </c>
      <c r="AX119" s="106" t="s">
        <v>153</v>
      </c>
      <c r="AY119" s="147">
        <v>0</v>
      </c>
      <c r="AZ119" s="121">
        <v>3</v>
      </c>
      <c r="BA119" s="158">
        <v>0</v>
      </c>
      <c r="BB119" s="133">
        <v>3</v>
      </c>
      <c r="BC119" s="133">
        <v>7</v>
      </c>
      <c r="BD119" s="9">
        <f t="shared" si="91"/>
        <v>0.42857142857142855</v>
      </c>
      <c r="BE119" s="133">
        <v>1</v>
      </c>
      <c r="BF119" s="133">
        <v>5</v>
      </c>
      <c r="BG119" s="133">
        <v>2</v>
      </c>
      <c r="BH119" s="133">
        <v>2</v>
      </c>
      <c r="BI119" s="133"/>
      <c r="BJ119" s="133"/>
      <c r="BK119" s="133"/>
      <c r="BL119" s="133"/>
      <c r="BM119" s="133"/>
      <c r="BN119" s="133"/>
      <c r="BO119" s="133">
        <f t="shared" si="92"/>
        <v>10</v>
      </c>
      <c r="BP119" s="25">
        <f t="shared" si="50"/>
        <v>2</v>
      </c>
      <c r="BQ119" s="25">
        <f t="shared" si="51"/>
        <v>-2</v>
      </c>
      <c r="BR119" s="25">
        <f t="shared" si="52"/>
        <v>0</v>
      </c>
      <c r="BS119" s="228">
        <f t="shared" si="53"/>
        <v>1</v>
      </c>
      <c r="BU119" s="113" t="s">
        <v>152</v>
      </c>
      <c r="BV119" s="106" t="s">
        <v>153</v>
      </c>
      <c r="BW119" s="84">
        <v>0</v>
      </c>
      <c r="BX119" s="121">
        <v>3</v>
      </c>
      <c r="BY119" s="158">
        <v>0</v>
      </c>
      <c r="BZ119" s="133">
        <v>3</v>
      </c>
      <c r="CA119" s="133">
        <v>7</v>
      </c>
      <c r="CB119" s="9">
        <f t="shared" si="93"/>
        <v>0.42857142857142855</v>
      </c>
      <c r="CC119" s="133">
        <v>1</v>
      </c>
      <c r="CD119" s="133">
        <v>5</v>
      </c>
      <c r="CE119" s="133">
        <v>2</v>
      </c>
      <c r="CF119" s="133">
        <v>2</v>
      </c>
      <c r="CG119" s="133"/>
      <c r="CH119" s="133"/>
      <c r="CI119" s="133"/>
      <c r="CJ119" s="133"/>
      <c r="CK119" s="133"/>
      <c r="CL119" s="133"/>
      <c r="CM119" s="133">
        <f t="shared" si="94"/>
        <v>10</v>
      </c>
      <c r="CN119" s="25">
        <f t="shared" si="45"/>
        <v>2</v>
      </c>
      <c r="CO119" s="25">
        <f t="shared" si="46"/>
        <v>-2</v>
      </c>
      <c r="CP119" s="25">
        <f t="shared" si="47"/>
        <v>0</v>
      </c>
      <c r="CQ119" s="228">
        <f t="shared" si="48"/>
        <v>1</v>
      </c>
    </row>
    <row r="120" spans="1:95" x14ac:dyDescent="0.25">
      <c r="A120" s="113" t="s">
        <v>154</v>
      </c>
      <c r="B120" s="111" t="s">
        <v>155</v>
      </c>
      <c r="C120" s="147">
        <v>-0.14282857142857086</v>
      </c>
      <c r="D120" s="121">
        <v>4</v>
      </c>
      <c r="E120" s="158">
        <v>-0.57131428571428344</v>
      </c>
      <c r="F120" s="133">
        <v>9</v>
      </c>
      <c r="G120" s="133">
        <v>6</v>
      </c>
      <c r="H120" s="133">
        <f t="shared" si="79"/>
        <v>1.5</v>
      </c>
      <c r="I120" s="133">
        <v>6</v>
      </c>
      <c r="J120" s="133">
        <v>1</v>
      </c>
      <c r="K120" s="133">
        <v>3</v>
      </c>
      <c r="L120" s="133">
        <v>2</v>
      </c>
      <c r="M120" s="133"/>
      <c r="N120" s="133">
        <v>1</v>
      </c>
      <c r="O120" s="133"/>
      <c r="P120" s="133">
        <v>2</v>
      </c>
      <c r="Q120" s="133"/>
      <c r="R120" s="133"/>
      <c r="S120" s="133">
        <f t="shared" si="80"/>
        <v>15</v>
      </c>
      <c r="T120" s="133">
        <f t="shared" si="81"/>
        <v>3</v>
      </c>
      <c r="U120" s="133">
        <f t="shared" si="82"/>
        <v>-10</v>
      </c>
      <c r="V120" s="133">
        <f t="shared" si="83"/>
        <v>-7</v>
      </c>
      <c r="W120" s="133">
        <f t="shared" si="84"/>
        <v>0.3</v>
      </c>
      <c r="X120" s="30"/>
      <c r="Y120" s="113" t="s">
        <v>154</v>
      </c>
      <c r="Z120" s="111" t="s">
        <v>155</v>
      </c>
      <c r="AA120" s="147">
        <v>-0.14282857142857086</v>
      </c>
      <c r="AB120" s="121">
        <v>4</v>
      </c>
      <c r="AC120" s="158">
        <v>-0.57131428571428344</v>
      </c>
      <c r="AD120" s="133">
        <v>9</v>
      </c>
      <c r="AE120" s="133">
        <v>6</v>
      </c>
      <c r="AF120" s="133">
        <f t="shared" si="85"/>
        <v>1.5</v>
      </c>
      <c r="AG120" s="133">
        <v>6</v>
      </c>
      <c r="AH120" s="133">
        <v>1</v>
      </c>
      <c r="AI120" s="133">
        <v>3</v>
      </c>
      <c r="AJ120" s="133">
        <v>2</v>
      </c>
      <c r="AK120" s="133"/>
      <c r="AL120" s="133">
        <v>1</v>
      </c>
      <c r="AM120" s="133"/>
      <c r="AN120" s="133">
        <v>2</v>
      </c>
      <c r="AO120" s="133"/>
      <c r="AP120" s="133"/>
      <c r="AQ120" s="133">
        <f t="shared" si="86"/>
        <v>15</v>
      </c>
      <c r="AR120" s="133">
        <f t="shared" si="87"/>
        <v>3</v>
      </c>
      <c r="AS120" s="133">
        <f t="shared" si="88"/>
        <v>-10</v>
      </c>
      <c r="AT120" s="133">
        <f t="shared" si="89"/>
        <v>-7</v>
      </c>
      <c r="AU120" s="9">
        <f t="shared" si="90"/>
        <v>0.3</v>
      </c>
      <c r="AW120" s="113" t="s">
        <v>154</v>
      </c>
      <c r="AX120" s="111" t="s">
        <v>155</v>
      </c>
      <c r="AY120" s="147">
        <v>-0.14282857142857086</v>
      </c>
      <c r="AZ120" s="121">
        <v>4</v>
      </c>
      <c r="BA120" s="158">
        <v>-0.57131428571428344</v>
      </c>
      <c r="BB120" s="133">
        <v>9</v>
      </c>
      <c r="BC120" s="133">
        <v>6</v>
      </c>
      <c r="BD120" s="9">
        <f t="shared" si="91"/>
        <v>1.5</v>
      </c>
      <c r="BE120" s="133">
        <v>6</v>
      </c>
      <c r="BF120" s="133">
        <v>1</v>
      </c>
      <c r="BG120" s="133">
        <v>3</v>
      </c>
      <c r="BH120" s="133">
        <v>2</v>
      </c>
      <c r="BI120" s="133"/>
      <c r="BJ120" s="133">
        <v>1</v>
      </c>
      <c r="BK120" s="133"/>
      <c r="BL120" s="133">
        <v>2</v>
      </c>
      <c r="BM120" s="133"/>
      <c r="BN120" s="133"/>
      <c r="BO120" s="133">
        <f t="shared" si="92"/>
        <v>15</v>
      </c>
      <c r="BP120" s="25">
        <f t="shared" si="50"/>
        <v>3</v>
      </c>
      <c r="BQ120" s="25">
        <f t="shared" si="51"/>
        <v>-10</v>
      </c>
      <c r="BR120" s="25">
        <f t="shared" si="52"/>
        <v>-7</v>
      </c>
      <c r="BS120" s="228">
        <f t="shared" si="53"/>
        <v>0.3</v>
      </c>
      <c r="BU120" s="113" t="s">
        <v>154</v>
      </c>
      <c r="BV120" s="111" t="s">
        <v>155</v>
      </c>
      <c r="BW120" s="147">
        <v>-0.14282857142857086</v>
      </c>
      <c r="BX120" s="121">
        <v>4</v>
      </c>
      <c r="BY120" s="158">
        <v>-0.57131428571428344</v>
      </c>
      <c r="BZ120" s="133">
        <v>9</v>
      </c>
      <c r="CA120" s="133">
        <v>6</v>
      </c>
      <c r="CB120" s="9">
        <f t="shared" si="93"/>
        <v>1.5</v>
      </c>
      <c r="CC120" s="133">
        <v>6</v>
      </c>
      <c r="CD120" s="133">
        <v>1</v>
      </c>
      <c r="CE120" s="133">
        <v>3</v>
      </c>
      <c r="CF120" s="133">
        <v>2</v>
      </c>
      <c r="CG120" s="133"/>
      <c r="CH120" s="133">
        <v>1</v>
      </c>
      <c r="CI120" s="133"/>
      <c r="CJ120" s="133">
        <v>2</v>
      </c>
      <c r="CK120" s="133"/>
      <c r="CL120" s="133"/>
      <c r="CM120" s="133">
        <f t="shared" si="94"/>
        <v>15</v>
      </c>
      <c r="CN120" s="25">
        <f t="shared" si="45"/>
        <v>3</v>
      </c>
      <c r="CO120" s="25">
        <f t="shared" si="46"/>
        <v>-10</v>
      </c>
      <c r="CP120" s="25">
        <f t="shared" si="47"/>
        <v>-7</v>
      </c>
      <c r="CQ120" s="228">
        <f t="shared" si="48"/>
        <v>0.3</v>
      </c>
    </row>
    <row r="121" spans="1:95" x14ac:dyDescent="0.25">
      <c r="A121" s="120" t="s">
        <v>154</v>
      </c>
      <c r="B121" s="106" t="s">
        <v>430</v>
      </c>
      <c r="C121" s="147"/>
      <c r="D121" s="121"/>
      <c r="E121" s="158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30"/>
      <c r="Y121" s="120" t="s">
        <v>154</v>
      </c>
      <c r="Z121" s="106" t="s">
        <v>430</v>
      </c>
      <c r="AA121" s="147"/>
      <c r="AB121" s="121"/>
      <c r="AC121" s="158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9"/>
      <c r="AV121" s="89"/>
      <c r="AW121" s="120" t="s">
        <v>154</v>
      </c>
      <c r="AX121" s="106" t="s">
        <v>430</v>
      </c>
      <c r="AY121" s="147"/>
      <c r="AZ121" s="121"/>
      <c r="BA121" s="158"/>
      <c r="BB121" s="133"/>
      <c r="BC121" s="133"/>
      <c r="BD121" s="9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25"/>
      <c r="BQ121" s="25"/>
      <c r="BR121" s="25"/>
      <c r="BS121" s="228"/>
      <c r="BT121" s="89"/>
      <c r="BU121" s="120" t="s">
        <v>154</v>
      </c>
      <c r="BV121" s="106" t="s">
        <v>430</v>
      </c>
      <c r="BW121" s="52">
        <v>0</v>
      </c>
      <c r="BX121" s="53">
        <v>1</v>
      </c>
      <c r="BY121" s="284">
        <v>0</v>
      </c>
      <c r="BZ121" s="134">
        <v>1</v>
      </c>
      <c r="CA121" s="134">
        <v>11</v>
      </c>
      <c r="CB121" s="28">
        <f t="shared" si="93"/>
        <v>9.0909090909090912E-2</v>
      </c>
      <c r="CC121" s="134"/>
      <c r="CD121" s="134">
        <v>10</v>
      </c>
      <c r="CE121" s="134">
        <v>1</v>
      </c>
      <c r="CF121" s="134">
        <v>1</v>
      </c>
      <c r="CG121" s="134"/>
      <c r="CH121" s="134"/>
      <c r="CI121" s="134"/>
      <c r="CJ121" s="134"/>
      <c r="CK121" s="134"/>
      <c r="CL121" s="134"/>
      <c r="CM121" s="134">
        <f t="shared" si="94"/>
        <v>12</v>
      </c>
      <c r="CN121" s="65">
        <f t="shared" si="45"/>
        <v>1</v>
      </c>
      <c r="CO121" s="65">
        <f t="shared" si="46"/>
        <v>-1</v>
      </c>
      <c r="CP121" s="65">
        <f t="shared" si="47"/>
        <v>0</v>
      </c>
      <c r="CQ121" s="275">
        <f t="shared" si="48"/>
        <v>1</v>
      </c>
    </row>
    <row r="122" spans="1:95" x14ac:dyDescent="0.25">
      <c r="A122" s="116" t="s">
        <v>159</v>
      </c>
      <c r="B122" s="106" t="s">
        <v>160</v>
      </c>
      <c r="C122" s="27">
        <v>0.33333333333333348</v>
      </c>
      <c r="D122" s="121">
        <v>7</v>
      </c>
      <c r="E122" s="158">
        <v>2.3333333333333344</v>
      </c>
      <c r="F122" s="133">
        <v>3</v>
      </c>
      <c r="G122" s="133"/>
      <c r="H122" s="133" t="e">
        <f t="shared" si="79"/>
        <v>#DIV/0!</v>
      </c>
      <c r="I122" s="133">
        <v>2</v>
      </c>
      <c r="J122" s="133"/>
      <c r="K122" s="133">
        <v>1</v>
      </c>
      <c r="L122" s="133"/>
      <c r="M122" s="133"/>
      <c r="N122" s="133"/>
      <c r="O122" s="133"/>
      <c r="P122" s="133"/>
      <c r="Q122" s="133"/>
      <c r="R122" s="133"/>
      <c r="S122" s="133">
        <f t="shared" si="80"/>
        <v>3</v>
      </c>
      <c r="T122" s="133">
        <f t="shared" si="81"/>
        <v>1</v>
      </c>
      <c r="U122" s="133">
        <f t="shared" si="82"/>
        <v>0</v>
      </c>
      <c r="V122" s="133">
        <f t="shared" si="83"/>
        <v>1</v>
      </c>
      <c r="W122" s="133" t="e">
        <f t="shared" si="84"/>
        <v>#DIV/0!</v>
      </c>
      <c r="X122" s="30"/>
      <c r="Y122" s="116" t="s">
        <v>159</v>
      </c>
      <c r="Z122" s="106" t="s">
        <v>160</v>
      </c>
      <c r="AA122" s="27">
        <v>0.33333333333333348</v>
      </c>
      <c r="AB122" s="121">
        <v>7</v>
      </c>
      <c r="AC122" s="158">
        <v>2.3333333333333344</v>
      </c>
      <c r="AD122" s="133">
        <v>3</v>
      </c>
      <c r="AE122" s="133"/>
      <c r="AF122" s="133" t="e">
        <f t="shared" si="85"/>
        <v>#DIV/0!</v>
      </c>
      <c r="AG122" s="133">
        <v>2</v>
      </c>
      <c r="AH122" s="133"/>
      <c r="AI122" s="133">
        <v>1</v>
      </c>
      <c r="AJ122" s="133"/>
      <c r="AK122" s="133"/>
      <c r="AL122" s="133"/>
      <c r="AM122" s="133"/>
      <c r="AN122" s="133"/>
      <c r="AO122" s="133"/>
      <c r="AP122" s="133"/>
      <c r="AQ122" s="133">
        <f t="shared" si="86"/>
        <v>3</v>
      </c>
      <c r="AR122" s="133">
        <f t="shared" si="87"/>
        <v>1</v>
      </c>
      <c r="AS122" s="133">
        <f t="shared" si="88"/>
        <v>0</v>
      </c>
      <c r="AT122" s="133">
        <f t="shared" si="89"/>
        <v>1</v>
      </c>
      <c r="AU122" s="133" t="e">
        <f t="shared" si="90"/>
        <v>#DIV/0!</v>
      </c>
      <c r="AW122" s="116" t="s">
        <v>159</v>
      </c>
      <c r="AX122" s="106" t="s">
        <v>160</v>
      </c>
      <c r="AY122" s="27">
        <v>0.33333333333333348</v>
      </c>
      <c r="AZ122" s="121">
        <v>7</v>
      </c>
      <c r="BA122" s="158">
        <v>2.3333333333333344</v>
      </c>
      <c r="BB122" s="133">
        <v>3</v>
      </c>
      <c r="BC122" s="133"/>
      <c r="BD122" s="133" t="e">
        <f t="shared" si="91"/>
        <v>#DIV/0!</v>
      </c>
      <c r="BE122" s="133">
        <v>2</v>
      </c>
      <c r="BF122" s="133"/>
      <c r="BG122" s="133">
        <v>1</v>
      </c>
      <c r="BH122" s="133"/>
      <c r="BI122" s="133"/>
      <c r="BJ122" s="133"/>
      <c r="BK122" s="133"/>
      <c r="BL122" s="133"/>
      <c r="BM122" s="133"/>
      <c r="BN122" s="133"/>
      <c r="BO122" s="133">
        <f t="shared" si="92"/>
        <v>3</v>
      </c>
      <c r="BP122" s="25">
        <f t="shared" si="50"/>
        <v>1</v>
      </c>
      <c r="BQ122" s="25">
        <f t="shared" si="51"/>
        <v>0</v>
      </c>
      <c r="BR122" s="25">
        <f t="shared" si="52"/>
        <v>1</v>
      </c>
      <c r="BS122" s="228" t="e">
        <f t="shared" si="53"/>
        <v>#DIV/0!</v>
      </c>
      <c r="BU122" s="116" t="s">
        <v>159</v>
      </c>
      <c r="BV122" s="106" t="s">
        <v>160</v>
      </c>
      <c r="BW122" s="27">
        <v>0.33333333333333348</v>
      </c>
      <c r="BX122" s="121">
        <v>7</v>
      </c>
      <c r="BY122" s="158">
        <v>2.3333333333333344</v>
      </c>
      <c r="BZ122" s="133">
        <v>3</v>
      </c>
      <c r="CA122" s="133"/>
      <c r="CB122" s="133" t="e">
        <f t="shared" si="93"/>
        <v>#DIV/0!</v>
      </c>
      <c r="CC122" s="133">
        <v>2</v>
      </c>
      <c r="CD122" s="133"/>
      <c r="CE122" s="133">
        <v>1</v>
      </c>
      <c r="CF122" s="133"/>
      <c r="CG122" s="133"/>
      <c r="CH122" s="133"/>
      <c r="CI122" s="133"/>
      <c r="CJ122" s="133"/>
      <c r="CK122" s="133"/>
      <c r="CL122" s="133"/>
      <c r="CM122" s="133">
        <f t="shared" si="94"/>
        <v>3</v>
      </c>
      <c r="CN122" s="25">
        <f t="shared" si="45"/>
        <v>1</v>
      </c>
      <c r="CO122" s="25">
        <f t="shared" si="46"/>
        <v>0</v>
      </c>
      <c r="CP122" s="25">
        <f t="shared" si="47"/>
        <v>1</v>
      </c>
      <c r="CQ122" s="228" t="e">
        <f t="shared" si="48"/>
        <v>#DIV/0!</v>
      </c>
    </row>
    <row r="123" spans="1:95" x14ac:dyDescent="0.25">
      <c r="A123" s="129" t="s">
        <v>161</v>
      </c>
      <c r="B123" s="111" t="s">
        <v>162</v>
      </c>
      <c r="C123" s="27">
        <v>0</v>
      </c>
      <c r="D123" s="121">
        <v>2</v>
      </c>
      <c r="E123" s="158">
        <v>0</v>
      </c>
      <c r="F123" s="133"/>
      <c r="G123" s="133">
        <v>4</v>
      </c>
      <c r="H123" s="133">
        <f t="shared" si="79"/>
        <v>0</v>
      </c>
      <c r="I123" s="133"/>
      <c r="J123" s="133">
        <v>4</v>
      </c>
      <c r="K123" s="133"/>
      <c r="L123" s="133"/>
      <c r="M123" s="133"/>
      <c r="N123" s="133"/>
      <c r="O123" s="133"/>
      <c r="P123" s="133"/>
      <c r="Q123" s="133"/>
      <c r="R123" s="133"/>
      <c r="S123" s="133">
        <f t="shared" si="80"/>
        <v>4</v>
      </c>
      <c r="T123" s="133">
        <f t="shared" si="81"/>
        <v>0</v>
      </c>
      <c r="U123" s="133">
        <f t="shared" si="82"/>
        <v>0</v>
      </c>
      <c r="V123" s="133">
        <f t="shared" si="83"/>
        <v>0</v>
      </c>
      <c r="W123" s="133" t="e">
        <f t="shared" si="84"/>
        <v>#DIV/0!</v>
      </c>
      <c r="X123" s="30"/>
      <c r="Y123" s="129" t="s">
        <v>161</v>
      </c>
      <c r="Z123" s="111" t="s">
        <v>162</v>
      </c>
      <c r="AA123" s="27">
        <v>0</v>
      </c>
      <c r="AB123" s="121">
        <v>2</v>
      </c>
      <c r="AC123" s="158">
        <v>0</v>
      </c>
      <c r="AD123" s="133"/>
      <c r="AE123" s="133">
        <v>4</v>
      </c>
      <c r="AF123" s="133">
        <f t="shared" si="85"/>
        <v>0</v>
      </c>
      <c r="AG123" s="133"/>
      <c r="AH123" s="133">
        <v>4</v>
      </c>
      <c r="AI123" s="133"/>
      <c r="AJ123" s="133"/>
      <c r="AK123" s="133"/>
      <c r="AL123" s="133"/>
      <c r="AM123" s="133"/>
      <c r="AN123" s="133"/>
      <c r="AO123" s="133"/>
      <c r="AP123" s="133"/>
      <c r="AQ123" s="133">
        <f t="shared" si="86"/>
        <v>4</v>
      </c>
      <c r="AR123" s="133">
        <f t="shared" si="87"/>
        <v>0</v>
      </c>
      <c r="AS123" s="133">
        <f t="shared" si="88"/>
        <v>0</v>
      </c>
      <c r="AT123" s="133">
        <f t="shared" si="89"/>
        <v>0</v>
      </c>
      <c r="AU123" s="133" t="e">
        <f t="shared" si="90"/>
        <v>#DIV/0!</v>
      </c>
      <c r="AW123" s="129" t="s">
        <v>161</v>
      </c>
      <c r="AX123" s="111" t="s">
        <v>162</v>
      </c>
      <c r="AY123" s="27">
        <v>0</v>
      </c>
      <c r="AZ123" s="121">
        <v>2</v>
      </c>
      <c r="BA123" s="158">
        <v>0</v>
      </c>
      <c r="BB123" s="133"/>
      <c r="BC123" s="133">
        <v>4</v>
      </c>
      <c r="BD123" s="9">
        <f t="shared" si="91"/>
        <v>0</v>
      </c>
      <c r="BE123" s="133"/>
      <c r="BF123" s="133">
        <v>4</v>
      </c>
      <c r="BG123" s="133"/>
      <c r="BH123" s="133"/>
      <c r="BI123" s="133"/>
      <c r="BJ123" s="133"/>
      <c r="BK123" s="133"/>
      <c r="BL123" s="133"/>
      <c r="BM123" s="133"/>
      <c r="BN123" s="133"/>
      <c r="BO123" s="133">
        <f t="shared" si="92"/>
        <v>4</v>
      </c>
      <c r="BP123" s="25">
        <f t="shared" si="50"/>
        <v>0</v>
      </c>
      <c r="BQ123" s="25">
        <f t="shared" si="51"/>
        <v>0</v>
      </c>
      <c r="BR123" s="25">
        <f t="shared" si="52"/>
        <v>0</v>
      </c>
      <c r="BS123" s="228" t="e">
        <f t="shared" si="53"/>
        <v>#DIV/0!</v>
      </c>
      <c r="BU123" s="129" t="s">
        <v>161</v>
      </c>
      <c r="BV123" s="111" t="s">
        <v>162</v>
      </c>
      <c r="BW123" s="180">
        <v>0</v>
      </c>
      <c r="BX123" s="121">
        <v>2</v>
      </c>
      <c r="BY123" s="158">
        <v>0</v>
      </c>
      <c r="BZ123" s="133"/>
      <c r="CA123" s="133">
        <v>4</v>
      </c>
      <c r="CB123" s="9">
        <f t="shared" si="93"/>
        <v>0</v>
      </c>
      <c r="CC123" s="133"/>
      <c r="CD123" s="133">
        <v>4</v>
      </c>
      <c r="CE123" s="133"/>
      <c r="CF123" s="133"/>
      <c r="CG123" s="133"/>
      <c r="CH123" s="133"/>
      <c r="CI123" s="133"/>
      <c r="CJ123" s="133"/>
      <c r="CK123" s="133"/>
      <c r="CL123" s="133"/>
      <c r="CM123" s="133">
        <f t="shared" si="94"/>
        <v>4</v>
      </c>
      <c r="CN123" s="25">
        <f t="shared" si="45"/>
        <v>0</v>
      </c>
      <c r="CO123" s="25">
        <f t="shared" si="46"/>
        <v>0</v>
      </c>
      <c r="CP123" s="25">
        <f t="shared" si="47"/>
        <v>0</v>
      </c>
      <c r="CQ123" s="228" t="e">
        <f t="shared" si="48"/>
        <v>#DIV/0!</v>
      </c>
    </row>
    <row r="124" spans="1:95" x14ac:dyDescent="0.25">
      <c r="A124" s="148" t="s">
        <v>368</v>
      </c>
      <c r="B124" s="106" t="s">
        <v>139</v>
      </c>
      <c r="C124" s="147">
        <v>0</v>
      </c>
      <c r="D124" s="121">
        <v>4</v>
      </c>
      <c r="E124" s="158">
        <v>0</v>
      </c>
      <c r="F124" s="133">
        <v>10</v>
      </c>
      <c r="G124" s="133">
        <v>10</v>
      </c>
      <c r="H124" s="133"/>
      <c r="I124" s="133">
        <v>10</v>
      </c>
      <c r="J124" s="133"/>
      <c r="K124" s="133"/>
      <c r="L124" s="133"/>
      <c r="M124" s="133"/>
      <c r="N124" s="133"/>
      <c r="O124" s="133"/>
      <c r="P124" s="133"/>
      <c r="Q124" s="133"/>
      <c r="R124" s="133"/>
      <c r="S124" s="133">
        <f t="shared" si="80"/>
        <v>10</v>
      </c>
      <c r="T124" s="133">
        <f t="shared" si="81"/>
        <v>0</v>
      </c>
      <c r="U124" s="133">
        <f t="shared" si="82"/>
        <v>0</v>
      </c>
      <c r="V124" s="133">
        <f t="shared" si="83"/>
        <v>0</v>
      </c>
      <c r="W124" s="133" t="e">
        <f t="shared" si="84"/>
        <v>#DIV/0!</v>
      </c>
      <c r="X124" s="30"/>
      <c r="Y124" s="148" t="s">
        <v>368</v>
      </c>
      <c r="Z124" s="106" t="s">
        <v>139</v>
      </c>
      <c r="AA124" s="147">
        <v>0</v>
      </c>
      <c r="AB124" s="121">
        <v>4</v>
      </c>
      <c r="AC124" s="158">
        <v>0</v>
      </c>
      <c r="AD124" s="133">
        <v>10</v>
      </c>
      <c r="AE124" s="133">
        <v>10</v>
      </c>
      <c r="AF124" s="133"/>
      <c r="AG124" s="133">
        <v>10</v>
      </c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>
        <f t="shared" si="86"/>
        <v>10</v>
      </c>
      <c r="AR124" s="133">
        <f t="shared" si="87"/>
        <v>0</v>
      </c>
      <c r="AS124" s="133">
        <f t="shared" si="88"/>
        <v>0</v>
      </c>
      <c r="AT124" s="133">
        <f t="shared" si="89"/>
        <v>0</v>
      </c>
      <c r="AU124" s="133" t="e">
        <f t="shared" si="90"/>
        <v>#DIV/0!</v>
      </c>
      <c r="AW124" s="148" t="s">
        <v>368</v>
      </c>
      <c r="AX124" s="106" t="s">
        <v>139</v>
      </c>
      <c r="AY124" s="147">
        <v>0</v>
      </c>
      <c r="AZ124" s="121">
        <v>4</v>
      </c>
      <c r="BA124" s="158">
        <v>0</v>
      </c>
      <c r="BB124" s="133">
        <v>10</v>
      </c>
      <c r="BC124" s="133">
        <v>10</v>
      </c>
      <c r="BD124" s="9"/>
      <c r="BE124" s="133">
        <v>10</v>
      </c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>
        <f t="shared" si="92"/>
        <v>10</v>
      </c>
      <c r="BP124" s="25">
        <f t="shared" si="50"/>
        <v>0</v>
      </c>
      <c r="BQ124" s="25">
        <f t="shared" si="51"/>
        <v>0</v>
      </c>
      <c r="BR124" s="25">
        <f t="shared" si="52"/>
        <v>0</v>
      </c>
      <c r="BS124" s="228" t="e">
        <f t="shared" si="53"/>
        <v>#DIV/0!</v>
      </c>
      <c r="BU124" s="148" t="s">
        <v>368</v>
      </c>
      <c r="BV124" s="106" t="s">
        <v>139</v>
      </c>
      <c r="BW124" s="147">
        <v>0</v>
      </c>
      <c r="BX124" s="121">
        <v>4</v>
      </c>
      <c r="BY124" s="158">
        <v>0</v>
      </c>
      <c r="BZ124" s="133">
        <v>10</v>
      </c>
      <c r="CA124" s="133">
        <v>0</v>
      </c>
      <c r="CB124" s="9" t="e">
        <f>+BZ124/CA124</f>
        <v>#DIV/0!</v>
      </c>
      <c r="CC124" s="133">
        <v>10</v>
      </c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>
        <f t="shared" si="94"/>
        <v>10</v>
      </c>
      <c r="CN124" s="25">
        <f t="shared" si="45"/>
        <v>0</v>
      </c>
      <c r="CO124" s="25">
        <f t="shared" si="46"/>
        <v>0</v>
      </c>
      <c r="CP124" s="25">
        <f t="shared" si="47"/>
        <v>0</v>
      </c>
      <c r="CQ124" s="228" t="e">
        <f t="shared" si="48"/>
        <v>#DIV/0!</v>
      </c>
    </row>
    <row r="125" spans="1:95" x14ac:dyDescent="0.25">
      <c r="A125" s="120" t="s">
        <v>360</v>
      </c>
      <c r="B125" s="106" t="s">
        <v>302</v>
      </c>
      <c r="C125" s="147">
        <v>0.56669999999999998</v>
      </c>
      <c r="D125" s="121">
        <v>5</v>
      </c>
      <c r="E125" s="158">
        <v>2.8334999999999999</v>
      </c>
      <c r="F125" s="41">
        <v>18</v>
      </c>
      <c r="G125" s="133">
        <v>4</v>
      </c>
      <c r="H125" s="133">
        <f t="shared" ref="H125:H196" si="95">+F125/G125</f>
        <v>4.5</v>
      </c>
      <c r="I125" s="133">
        <v>14</v>
      </c>
      <c r="J125" s="133">
        <v>2</v>
      </c>
      <c r="K125" s="133">
        <v>4</v>
      </c>
      <c r="L125" s="133"/>
      <c r="M125" s="133"/>
      <c r="N125" s="133">
        <v>2</v>
      </c>
      <c r="O125" s="133"/>
      <c r="P125" s="133"/>
      <c r="Q125" s="133"/>
      <c r="R125" s="133"/>
      <c r="S125" s="133">
        <f>+I125+J125+K125+L125+M125+N125+O125+P125+Q125+R125</f>
        <v>22</v>
      </c>
      <c r="T125" s="133">
        <f t="shared" si="81"/>
        <v>4</v>
      </c>
      <c r="U125" s="133">
        <f t="shared" si="82"/>
        <v>-4</v>
      </c>
      <c r="V125" s="133">
        <f t="shared" si="83"/>
        <v>0</v>
      </c>
      <c r="W125" s="133">
        <f t="shared" si="84"/>
        <v>1</v>
      </c>
      <c r="X125" s="30"/>
      <c r="Y125" s="120" t="s">
        <v>360</v>
      </c>
      <c r="Z125" s="106" t="s">
        <v>302</v>
      </c>
      <c r="AA125" s="147">
        <v>0.56669999999999998</v>
      </c>
      <c r="AB125" s="121">
        <v>5</v>
      </c>
      <c r="AC125" s="158">
        <v>2.8334999999999999</v>
      </c>
      <c r="AD125" s="41">
        <v>18</v>
      </c>
      <c r="AE125" s="133">
        <v>4</v>
      </c>
      <c r="AF125" s="133">
        <f t="shared" ref="AF125:AF193" si="96">+AD125/AE125</f>
        <v>4.5</v>
      </c>
      <c r="AG125" s="133">
        <v>14</v>
      </c>
      <c r="AH125" s="133">
        <v>2</v>
      </c>
      <c r="AI125" s="133">
        <v>4</v>
      </c>
      <c r="AJ125" s="133"/>
      <c r="AK125" s="133"/>
      <c r="AL125" s="133">
        <v>2</v>
      </c>
      <c r="AM125" s="133"/>
      <c r="AN125" s="133"/>
      <c r="AO125" s="133"/>
      <c r="AP125" s="133"/>
      <c r="AQ125" s="133">
        <f>+AG125+AH125+AI125+AJ125+AK125+AL125+AM125+AN125+AO125+AP125</f>
        <v>22</v>
      </c>
      <c r="AR125" s="133">
        <f t="shared" si="87"/>
        <v>4</v>
      </c>
      <c r="AS125" s="133">
        <f t="shared" si="88"/>
        <v>-4</v>
      </c>
      <c r="AT125" s="133">
        <f t="shared" si="89"/>
        <v>0</v>
      </c>
      <c r="AU125" s="9">
        <f t="shared" si="90"/>
        <v>1</v>
      </c>
      <c r="AW125" s="120" t="s">
        <v>360</v>
      </c>
      <c r="AX125" s="106" t="s">
        <v>302</v>
      </c>
      <c r="AY125" s="147">
        <v>0.56669999999999998</v>
      </c>
      <c r="AZ125" s="121">
        <v>5</v>
      </c>
      <c r="BA125" s="158">
        <v>2.8334999999999999</v>
      </c>
      <c r="BB125" s="41">
        <v>18</v>
      </c>
      <c r="BC125" s="133">
        <v>4</v>
      </c>
      <c r="BD125" s="9">
        <f t="shared" ref="BD125:BD190" si="97">+BB125/BC125</f>
        <v>4.5</v>
      </c>
      <c r="BE125" s="133">
        <v>14</v>
      </c>
      <c r="BF125" s="133">
        <v>2</v>
      </c>
      <c r="BG125" s="133">
        <v>4</v>
      </c>
      <c r="BH125" s="133"/>
      <c r="BI125" s="133"/>
      <c r="BJ125" s="133">
        <v>2</v>
      </c>
      <c r="BK125" s="133"/>
      <c r="BL125" s="133"/>
      <c r="BM125" s="133"/>
      <c r="BN125" s="133"/>
      <c r="BO125" s="133">
        <f>+BE125+BF125+BG125+BH125+BI125+BJ125+BK125+BL125+BM125+BN125</f>
        <v>22</v>
      </c>
      <c r="BP125" s="25">
        <f t="shared" si="50"/>
        <v>4</v>
      </c>
      <c r="BQ125" s="25">
        <f t="shared" si="51"/>
        <v>-4</v>
      </c>
      <c r="BR125" s="25">
        <f t="shared" si="52"/>
        <v>0</v>
      </c>
      <c r="BS125" s="228">
        <f t="shared" si="53"/>
        <v>1</v>
      </c>
      <c r="BU125" s="120" t="s">
        <v>360</v>
      </c>
      <c r="BV125" s="106" t="s">
        <v>302</v>
      </c>
      <c r="BW125" s="52">
        <v>-9.9999999999999645E-2</v>
      </c>
      <c r="BX125" s="53">
        <v>5</v>
      </c>
      <c r="BY125" s="284">
        <v>-0.49999999999999822</v>
      </c>
      <c r="BZ125" s="61">
        <v>17</v>
      </c>
      <c r="CA125" s="134">
        <v>5</v>
      </c>
      <c r="CB125" s="28">
        <f t="shared" ref="CB125:CB188" si="98">+BZ125/CA125</f>
        <v>3.4</v>
      </c>
      <c r="CC125" s="134">
        <v>14</v>
      </c>
      <c r="CD125" s="134">
        <v>3</v>
      </c>
      <c r="CE125" s="134">
        <v>3</v>
      </c>
      <c r="CF125" s="134"/>
      <c r="CG125" s="134"/>
      <c r="CH125" s="134">
        <v>2</v>
      </c>
      <c r="CI125" s="134"/>
      <c r="CJ125" s="134"/>
      <c r="CK125" s="134"/>
      <c r="CL125" s="134"/>
      <c r="CM125" s="134">
        <f t="shared" si="94"/>
        <v>22</v>
      </c>
      <c r="CN125" s="65">
        <f t="shared" si="45"/>
        <v>3</v>
      </c>
      <c r="CO125" s="65">
        <f t="shared" si="46"/>
        <v>-4</v>
      </c>
      <c r="CP125" s="65">
        <f t="shared" si="47"/>
        <v>-1</v>
      </c>
      <c r="CQ125" s="275">
        <f t="shared" si="48"/>
        <v>0.75</v>
      </c>
    </row>
    <row r="126" spans="1:95" x14ac:dyDescent="0.25">
      <c r="A126" s="183" t="s">
        <v>301</v>
      </c>
      <c r="B126" s="111" t="s">
        <v>123</v>
      </c>
      <c r="C126" s="147">
        <v>0.46670000000000122</v>
      </c>
      <c r="D126" s="121">
        <v>1</v>
      </c>
      <c r="E126" s="158">
        <v>0.46670000000000122</v>
      </c>
      <c r="F126" s="41">
        <v>9</v>
      </c>
      <c r="G126" s="133">
        <v>14</v>
      </c>
      <c r="H126" s="133">
        <f t="shared" si="95"/>
        <v>0.6428571428571429</v>
      </c>
      <c r="I126" s="133">
        <v>1</v>
      </c>
      <c r="J126" s="133">
        <v>11</v>
      </c>
      <c r="K126" s="133">
        <v>6</v>
      </c>
      <c r="L126" s="133">
        <v>3</v>
      </c>
      <c r="M126" s="133">
        <v>1</v>
      </c>
      <c r="N126" s="133"/>
      <c r="O126" s="133">
        <v>1</v>
      </c>
      <c r="P126" s="133"/>
      <c r="Q126" s="133"/>
      <c r="R126" s="133"/>
      <c r="S126" s="133">
        <f>+I126+J126+K126+L126+M126+N126+O126+P126+Q126+R126</f>
        <v>23</v>
      </c>
      <c r="T126" s="133">
        <f t="shared" si="81"/>
        <v>11</v>
      </c>
      <c r="U126" s="133">
        <f t="shared" si="82"/>
        <v>-3</v>
      </c>
      <c r="V126" s="133">
        <f t="shared" si="83"/>
        <v>8</v>
      </c>
      <c r="W126" s="133">
        <f t="shared" si="84"/>
        <v>3.6666666666666665</v>
      </c>
      <c r="X126" s="30"/>
      <c r="Y126" s="183" t="s">
        <v>301</v>
      </c>
      <c r="Z126" s="111" t="s">
        <v>123</v>
      </c>
      <c r="AA126" s="147">
        <v>0.46670000000000122</v>
      </c>
      <c r="AB126" s="121">
        <v>1</v>
      </c>
      <c r="AC126" s="158">
        <v>0.46670000000000122</v>
      </c>
      <c r="AD126" s="41">
        <v>9</v>
      </c>
      <c r="AE126" s="133">
        <v>14</v>
      </c>
      <c r="AF126" s="133">
        <f t="shared" si="96"/>
        <v>0.6428571428571429</v>
      </c>
      <c r="AG126" s="133">
        <v>1</v>
      </c>
      <c r="AH126" s="133">
        <v>11</v>
      </c>
      <c r="AI126" s="133">
        <v>6</v>
      </c>
      <c r="AJ126" s="133">
        <v>3</v>
      </c>
      <c r="AK126" s="133">
        <v>1</v>
      </c>
      <c r="AL126" s="133"/>
      <c r="AM126" s="133">
        <v>1</v>
      </c>
      <c r="AN126" s="133"/>
      <c r="AO126" s="133"/>
      <c r="AP126" s="133"/>
      <c r="AQ126" s="133">
        <f>+AG126+AH126+AI126+AJ126+AK126+AL126+AM126+AN126+AO126+AP126</f>
        <v>23</v>
      </c>
      <c r="AR126" s="133">
        <f t="shared" si="87"/>
        <v>11</v>
      </c>
      <c r="AS126" s="133">
        <f t="shared" si="88"/>
        <v>-3</v>
      </c>
      <c r="AT126" s="133">
        <f t="shared" si="89"/>
        <v>8</v>
      </c>
      <c r="AU126" s="9">
        <f t="shared" si="90"/>
        <v>3.6666666666666665</v>
      </c>
      <c r="AW126" s="183" t="s">
        <v>301</v>
      </c>
      <c r="AX126" s="111" t="s">
        <v>123</v>
      </c>
      <c r="AY126" s="147">
        <v>0.46670000000000122</v>
      </c>
      <c r="AZ126" s="121">
        <v>1</v>
      </c>
      <c r="BA126" s="158">
        <v>0.46670000000000122</v>
      </c>
      <c r="BB126" s="41">
        <v>9</v>
      </c>
      <c r="BC126" s="133">
        <v>14</v>
      </c>
      <c r="BD126" s="9">
        <f t="shared" si="97"/>
        <v>0.6428571428571429</v>
      </c>
      <c r="BE126" s="133">
        <v>1</v>
      </c>
      <c r="BF126" s="133">
        <v>11</v>
      </c>
      <c r="BG126" s="133">
        <v>6</v>
      </c>
      <c r="BH126" s="133">
        <v>3</v>
      </c>
      <c r="BI126" s="133">
        <v>1</v>
      </c>
      <c r="BJ126" s="133"/>
      <c r="BK126" s="133">
        <v>1</v>
      </c>
      <c r="BL126" s="133"/>
      <c r="BM126" s="133"/>
      <c r="BN126" s="133"/>
      <c r="BO126" s="133">
        <f>+BE126+BF126+BG126+BH126+BI126+BJ126+BK126+BL126+BM126+BN126</f>
        <v>23</v>
      </c>
      <c r="BP126" s="25">
        <f t="shared" si="50"/>
        <v>11</v>
      </c>
      <c r="BQ126" s="25">
        <f t="shared" si="51"/>
        <v>-3</v>
      </c>
      <c r="BR126" s="25">
        <f t="shared" si="52"/>
        <v>8</v>
      </c>
      <c r="BS126" s="228">
        <f t="shared" si="53"/>
        <v>3.6666666666666665</v>
      </c>
      <c r="BU126" s="183" t="s">
        <v>301</v>
      </c>
      <c r="BV126" s="111" t="s">
        <v>123</v>
      </c>
      <c r="BW126" s="147">
        <v>0.46670000000000122</v>
      </c>
      <c r="BX126" s="121">
        <v>1</v>
      </c>
      <c r="BY126" s="158">
        <v>0.46670000000000122</v>
      </c>
      <c r="BZ126" s="41">
        <v>9</v>
      </c>
      <c r="CA126" s="133">
        <v>14</v>
      </c>
      <c r="CB126" s="9">
        <f t="shared" si="98"/>
        <v>0.6428571428571429</v>
      </c>
      <c r="CC126" s="133">
        <v>1</v>
      </c>
      <c r="CD126" s="133">
        <v>11</v>
      </c>
      <c r="CE126" s="133">
        <v>6</v>
      </c>
      <c r="CF126" s="133">
        <v>3</v>
      </c>
      <c r="CG126" s="133">
        <v>1</v>
      </c>
      <c r="CH126" s="133"/>
      <c r="CI126" s="133">
        <v>1</v>
      </c>
      <c r="CJ126" s="133"/>
      <c r="CK126" s="133"/>
      <c r="CL126" s="133"/>
      <c r="CM126" s="133">
        <f t="shared" si="94"/>
        <v>23</v>
      </c>
      <c r="CN126" s="25">
        <f t="shared" si="45"/>
        <v>11</v>
      </c>
      <c r="CO126" s="25">
        <f t="shared" si="46"/>
        <v>-3</v>
      </c>
      <c r="CP126" s="25">
        <f t="shared" si="47"/>
        <v>8</v>
      </c>
      <c r="CQ126" s="228">
        <f t="shared" si="48"/>
        <v>3.6666666666666665</v>
      </c>
    </row>
    <row r="127" spans="1:95" x14ac:dyDescent="0.25">
      <c r="A127" s="148" t="s">
        <v>431</v>
      </c>
      <c r="B127" s="111" t="s">
        <v>432</v>
      </c>
      <c r="C127" s="147"/>
      <c r="D127" s="121"/>
      <c r="E127" s="158"/>
      <c r="F127" s="41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30"/>
      <c r="Y127" s="148" t="s">
        <v>431</v>
      </c>
      <c r="Z127" s="111" t="s">
        <v>432</v>
      </c>
      <c r="AA127" s="147"/>
      <c r="AB127" s="121"/>
      <c r="AC127" s="158"/>
      <c r="AD127" s="41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9"/>
      <c r="AV127" s="89"/>
      <c r="AW127" s="148" t="s">
        <v>431</v>
      </c>
      <c r="AX127" s="111" t="s">
        <v>432</v>
      </c>
      <c r="AY127" s="147"/>
      <c r="AZ127" s="121"/>
      <c r="BA127" s="158"/>
      <c r="BB127" s="41"/>
      <c r="BC127" s="133"/>
      <c r="BD127" s="9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25"/>
      <c r="BQ127" s="25"/>
      <c r="BR127" s="25"/>
      <c r="BS127" s="228"/>
      <c r="BT127" s="89"/>
      <c r="BU127" s="148" t="s">
        <v>431</v>
      </c>
      <c r="BV127" s="111" t="s">
        <v>432</v>
      </c>
      <c r="BW127" s="52">
        <v>1</v>
      </c>
      <c r="BX127" s="53">
        <v>1</v>
      </c>
      <c r="BY127" s="284">
        <v>1</v>
      </c>
      <c r="BZ127" s="61">
        <v>1</v>
      </c>
      <c r="CA127" s="134">
        <v>0</v>
      </c>
      <c r="CB127" s="28" t="e">
        <f t="shared" si="98"/>
        <v>#DIV/0!</v>
      </c>
      <c r="CC127" s="134"/>
      <c r="CD127" s="134"/>
      <c r="CE127" s="134">
        <v>1</v>
      </c>
      <c r="CF127" s="134"/>
      <c r="CG127" s="134"/>
      <c r="CH127" s="134"/>
      <c r="CI127" s="134"/>
      <c r="CJ127" s="134"/>
      <c r="CK127" s="134"/>
      <c r="CL127" s="134"/>
      <c r="CM127" s="134">
        <f t="shared" si="94"/>
        <v>1</v>
      </c>
      <c r="CN127" s="65">
        <f t="shared" si="45"/>
        <v>1</v>
      </c>
      <c r="CO127" s="65">
        <f t="shared" si="46"/>
        <v>0</v>
      </c>
      <c r="CP127" s="65">
        <f t="shared" si="47"/>
        <v>1</v>
      </c>
      <c r="CQ127" s="275" t="e">
        <f t="shared" si="48"/>
        <v>#DIV/0!</v>
      </c>
    </row>
    <row r="128" spans="1:95" x14ac:dyDescent="0.25">
      <c r="A128" s="130" t="s">
        <v>163</v>
      </c>
      <c r="B128" s="106" t="s">
        <v>164</v>
      </c>
      <c r="C128" s="27">
        <v>0</v>
      </c>
      <c r="D128" s="79">
        <v>2</v>
      </c>
      <c r="E128" s="158">
        <v>0</v>
      </c>
      <c r="F128" s="41"/>
      <c r="G128" s="133">
        <v>3</v>
      </c>
      <c r="H128" s="133">
        <f t="shared" si="95"/>
        <v>0</v>
      </c>
      <c r="I128" s="133"/>
      <c r="J128" s="133">
        <v>3</v>
      </c>
      <c r="K128" s="133"/>
      <c r="L128" s="133"/>
      <c r="M128" s="133"/>
      <c r="N128" s="133"/>
      <c r="O128" s="133"/>
      <c r="P128" s="133"/>
      <c r="Q128" s="133"/>
      <c r="R128" s="133"/>
      <c r="S128" s="133">
        <f>+I128+J128+K128+L128+M128+N128+O128+P128+Q128+R128</f>
        <v>3</v>
      </c>
      <c r="T128" s="133">
        <f t="shared" si="81"/>
        <v>0</v>
      </c>
      <c r="U128" s="133">
        <f t="shared" si="82"/>
        <v>0</v>
      </c>
      <c r="V128" s="133">
        <f t="shared" si="83"/>
        <v>0</v>
      </c>
      <c r="W128" s="133" t="e">
        <f t="shared" si="84"/>
        <v>#DIV/0!</v>
      </c>
      <c r="X128" s="30"/>
      <c r="Y128" s="130" t="s">
        <v>163</v>
      </c>
      <c r="Z128" s="106" t="s">
        <v>164</v>
      </c>
      <c r="AA128" s="27">
        <v>0</v>
      </c>
      <c r="AB128" s="79">
        <v>2</v>
      </c>
      <c r="AC128" s="158">
        <v>0</v>
      </c>
      <c r="AD128" s="41"/>
      <c r="AE128" s="133">
        <v>3</v>
      </c>
      <c r="AF128" s="133">
        <f t="shared" si="96"/>
        <v>0</v>
      </c>
      <c r="AG128" s="133"/>
      <c r="AH128" s="133">
        <v>3</v>
      </c>
      <c r="AI128" s="133"/>
      <c r="AJ128" s="133"/>
      <c r="AK128" s="133"/>
      <c r="AL128" s="133"/>
      <c r="AM128" s="133"/>
      <c r="AN128" s="133"/>
      <c r="AO128" s="133"/>
      <c r="AP128" s="133"/>
      <c r="AQ128" s="133">
        <f>+AG128+AH128+AI128+AJ128+AK128+AL128+AM128+AN128+AO128+AP128</f>
        <v>3</v>
      </c>
      <c r="AR128" s="133">
        <f t="shared" si="87"/>
        <v>0</v>
      </c>
      <c r="AS128" s="133">
        <f t="shared" si="88"/>
        <v>0</v>
      </c>
      <c r="AT128" s="133">
        <f t="shared" si="89"/>
        <v>0</v>
      </c>
      <c r="AU128" s="133" t="e">
        <f t="shared" si="90"/>
        <v>#DIV/0!</v>
      </c>
      <c r="AW128" s="130" t="s">
        <v>163</v>
      </c>
      <c r="AX128" s="106" t="s">
        <v>164</v>
      </c>
      <c r="AY128" s="27">
        <v>0</v>
      </c>
      <c r="AZ128" s="79">
        <v>2</v>
      </c>
      <c r="BA128" s="158">
        <v>0</v>
      </c>
      <c r="BB128" s="41"/>
      <c r="BC128" s="133">
        <v>3</v>
      </c>
      <c r="BD128" s="9">
        <f t="shared" si="97"/>
        <v>0</v>
      </c>
      <c r="BE128" s="133"/>
      <c r="BF128" s="133">
        <v>3</v>
      </c>
      <c r="BG128" s="133"/>
      <c r="BH128" s="133"/>
      <c r="BI128" s="133"/>
      <c r="BJ128" s="133"/>
      <c r="BK128" s="133"/>
      <c r="BL128" s="133"/>
      <c r="BM128" s="133"/>
      <c r="BN128" s="133"/>
      <c r="BO128" s="133">
        <f>+BE128+BF128+BG128+BH128+BI128+BJ128+BK128+BL128+BM128+BN128</f>
        <v>3</v>
      </c>
      <c r="BP128" s="25">
        <f t="shared" si="50"/>
        <v>0</v>
      </c>
      <c r="BQ128" s="25">
        <f t="shared" si="51"/>
        <v>0</v>
      </c>
      <c r="BR128" s="25">
        <f t="shared" si="52"/>
        <v>0</v>
      </c>
      <c r="BS128" s="228" t="e">
        <f t="shared" si="53"/>
        <v>#DIV/0!</v>
      </c>
      <c r="BU128" s="130" t="s">
        <v>163</v>
      </c>
      <c r="BV128" s="106" t="s">
        <v>164</v>
      </c>
      <c r="BW128" s="180">
        <v>0</v>
      </c>
      <c r="BX128" s="79">
        <v>2</v>
      </c>
      <c r="BY128" s="158">
        <v>0</v>
      </c>
      <c r="BZ128" s="41"/>
      <c r="CA128" s="133">
        <v>3</v>
      </c>
      <c r="CB128" s="9">
        <f t="shared" si="98"/>
        <v>0</v>
      </c>
      <c r="CC128" s="133"/>
      <c r="CD128" s="133">
        <v>3</v>
      </c>
      <c r="CE128" s="133"/>
      <c r="CF128" s="133"/>
      <c r="CG128" s="133"/>
      <c r="CH128" s="133"/>
      <c r="CI128" s="133"/>
      <c r="CJ128" s="133"/>
      <c r="CK128" s="133"/>
      <c r="CL128" s="133"/>
      <c r="CM128" s="133">
        <f t="shared" si="94"/>
        <v>3</v>
      </c>
      <c r="CN128" s="25">
        <f t="shared" si="45"/>
        <v>0</v>
      </c>
      <c r="CO128" s="25">
        <f t="shared" si="46"/>
        <v>0</v>
      </c>
      <c r="CP128" s="25">
        <f t="shared" si="47"/>
        <v>0</v>
      </c>
      <c r="CQ128" s="228" t="e">
        <f t="shared" si="48"/>
        <v>#DIV/0!</v>
      </c>
    </row>
    <row r="129" spans="1:95" x14ac:dyDescent="0.25">
      <c r="A129" s="112" t="s">
        <v>336</v>
      </c>
      <c r="B129" s="106" t="s">
        <v>337</v>
      </c>
      <c r="C129" s="27">
        <v>0</v>
      </c>
      <c r="D129" s="121">
        <v>5</v>
      </c>
      <c r="E129" s="158">
        <v>0</v>
      </c>
      <c r="F129" s="133">
        <v>4</v>
      </c>
      <c r="G129" s="133">
        <v>2</v>
      </c>
      <c r="H129" s="133">
        <f t="shared" si="95"/>
        <v>2</v>
      </c>
      <c r="I129" s="133">
        <v>2</v>
      </c>
      <c r="J129" s="133"/>
      <c r="K129" s="133">
        <v>2</v>
      </c>
      <c r="L129" s="133">
        <v>2</v>
      </c>
      <c r="M129" s="133"/>
      <c r="N129" s="133"/>
      <c r="O129" s="133"/>
      <c r="P129" s="133"/>
      <c r="Q129" s="133"/>
      <c r="R129" s="133"/>
      <c r="S129" s="133">
        <f t="shared" ref="S129:S180" si="99">+I129+J129+K129+L129+M129+N129+O129+P129+Q129+R129</f>
        <v>6</v>
      </c>
      <c r="T129" s="133">
        <f t="shared" si="81"/>
        <v>2</v>
      </c>
      <c r="U129" s="133">
        <f t="shared" si="82"/>
        <v>-2</v>
      </c>
      <c r="V129" s="133">
        <f t="shared" si="83"/>
        <v>0</v>
      </c>
      <c r="W129" s="133">
        <f t="shared" si="84"/>
        <v>1</v>
      </c>
      <c r="X129" s="30"/>
      <c r="Y129" s="112" t="s">
        <v>336</v>
      </c>
      <c r="Z129" s="106" t="s">
        <v>337</v>
      </c>
      <c r="AA129" s="27">
        <v>0</v>
      </c>
      <c r="AB129" s="121">
        <v>5</v>
      </c>
      <c r="AC129" s="158">
        <v>0</v>
      </c>
      <c r="AD129" s="133">
        <v>4</v>
      </c>
      <c r="AE129" s="133">
        <v>2</v>
      </c>
      <c r="AF129" s="133">
        <f t="shared" si="96"/>
        <v>2</v>
      </c>
      <c r="AG129" s="133">
        <v>2</v>
      </c>
      <c r="AH129" s="133"/>
      <c r="AI129" s="133">
        <v>2</v>
      </c>
      <c r="AJ129" s="133">
        <v>2</v>
      </c>
      <c r="AK129" s="133"/>
      <c r="AL129" s="133"/>
      <c r="AM129" s="133"/>
      <c r="AN129" s="133"/>
      <c r="AO129" s="133"/>
      <c r="AP129" s="133"/>
      <c r="AQ129" s="133">
        <f t="shared" ref="AQ129:AQ180" si="100">+AG129+AH129+AI129+AJ129+AK129+AL129+AM129+AN129+AO129+AP129</f>
        <v>6</v>
      </c>
      <c r="AR129" s="133">
        <f t="shared" si="87"/>
        <v>2</v>
      </c>
      <c r="AS129" s="133">
        <f t="shared" si="88"/>
        <v>-2</v>
      </c>
      <c r="AT129" s="133">
        <f t="shared" si="89"/>
        <v>0</v>
      </c>
      <c r="AU129" s="9">
        <f t="shared" si="90"/>
        <v>1</v>
      </c>
      <c r="AW129" s="112" t="s">
        <v>336</v>
      </c>
      <c r="AX129" s="106" t="s">
        <v>337</v>
      </c>
      <c r="AY129" s="27">
        <v>0</v>
      </c>
      <c r="AZ129" s="121">
        <v>5</v>
      </c>
      <c r="BA129" s="158">
        <v>0</v>
      </c>
      <c r="BB129" s="133">
        <v>4</v>
      </c>
      <c r="BC129" s="133">
        <v>2</v>
      </c>
      <c r="BD129" s="9">
        <f t="shared" si="97"/>
        <v>2</v>
      </c>
      <c r="BE129" s="133">
        <v>2</v>
      </c>
      <c r="BF129" s="133"/>
      <c r="BG129" s="133">
        <v>2</v>
      </c>
      <c r="BH129" s="133">
        <v>2</v>
      </c>
      <c r="BI129" s="133"/>
      <c r="BJ129" s="133"/>
      <c r="BK129" s="133"/>
      <c r="BL129" s="133"/>
      <c r="BM129" s="133"/>
      <c r="BN129" s="133"/>
      <c r="BO129" s="133">
        <f t="shared" ref="BO129:BO180" si="101">+BE129+BF129+BG129+BH129+BI129+BJ129+BK129+BL129+BM129+BN129</f>
        <v>6</v>
      </c>
      <c r="BP129" s="25">
        <f t="shared" si="50"/>
        <v>2</v>
      </c>
      <c r="BQ129" s="25">
        <f t="shared" si="51"/>
        <v>-2</v>
      </c>
      <c r="BR129" s="25">
        <f t="shared" si="52"/>
        <v>0</v>
      </c>
      <c r="BS129" s="228">
        <f t="shared" si="53"/>
        <v>1</v>
      </c>
      <c r="BU129" s="112" t="s">
        <v>336</v>
      </c>
      <c r="BV129" s="106" t="s">
        <v>337</v>
      </c>
      <c r="BW129" s="27">
        <v>0</v>
      </c>
      <c r="BX129" s="121">
        <v>5</v>
      </c>
      <c r="BY129" s="158">
        <v>0</v>
      </c>
      <c r="BZ129" s="133">
        <v>4</v>
      </c>
      <c r="CA129" s="133">
        <v>2</v>
      </c>
      <c r="CB129" s="9">
        <f t="shared" si="98"/>
        <v>2</v>
      </c>
      <c r="CC129" s="133">
        <v>2</v>
      </c>
      <c r="CD129" s="133"/>
      <c r="CE129" s="133">
        <v>2</v>
      </c>
      <c r="CF129" s="133">
        <v>2</v>
      </c>
      <c r="CG129" s="133"/>
      <c r="CH129" s="133"/>
      <c r="CI129" s="133"/>
      <c r="CJ129" s="133"/>
      <c r="CK129" s="133"/>
      <c r="CL129" s="133"/>
      <c r="CM129" s="133">
        <f t="shared" si="94"/>
        <v>6</v>
      </c>
      <c r="CN129" s="25">
        <f t="shared" si="45"/>
        <v>2</v>
      </c>
      <c r="CO129" s="25">
        <f t="shared" si="46"/>
        <v>-2</v>
      </c>
      <c r="CP129" s="25">
        <f t="shared" si="47"/>
        <v>0</v>
      </c>
      <c r="CQ129" s="228">
        <f t="shared" si="48"/>
        <v>1</v>
      </c>
    </row>
    <row r="130" spans="1:95" x14ac:dyDescent="0.25">
      <c r="A130" s="112" t="s">
        <v>414</v>
      </c>
      <c r="B130" s="111" t="s">
        <v>137</v>
      </c>
      <c r="C130" s="27"/>
      <c r="D130" s="121"/>
      <c r="E130" s="158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30"/>
      <c r="Y130" s="112" t="s">
        <v>414</v>
      </c>
      <c r="Z130" s="111" t="s">
        <v>137</v>
      </c>
      <c r="AA130" s="27"/>
      <c r="AB130" s="121"/>
      <c r="AC130" s="158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9"/>
      <c r="AV130" s="89"/>
      <c r="AW130" s="112" t="s">
        <v>414</v>
      </c>
      <c r="AX130" s="111" t="s">
        <v>137</v>
      </c>
      <c r="AY130" s="54">
        <v>0</v>
      </c>
      <c r="AZ130" s="53">
        <v>1</v>
      </c>
      <c r="BA130" s="159">
        <v>0</v>
      </c>
      <c r="BB130" s="134">
        <v>2</v>
      </c>
      <c r="BC130" s="134">
        <v>3</v>
      </c>
      <c r="BD130" s="28">
        <f t="shared" si="97"/>
        <v>0.66666666666666663</v>
      </c>
      <c r="BE130" s="134"/>
      <c r="BF130" s="134">
        <v>1</v>
      </c>
      <c r="BG130" s="134">
        <v>2</v>
      </c>
      <c r="BH130" s="134">
        <v>2</v>
      </c>
      <c r="BI130" s="134"/>
      <c r="BJ130" s="134"/>
      <c r="BK130" s="134"/>
      <c r="BL130" s="134"/>
      <c r="BM130" s="134"/>
      <c r="BN130" s="134"/>
      <c r="BO130" s="134">
        <f t="shared" si="101"/>
        <v>5</v>
      </c>
      <c r="BP130" s="65">
        <f t="shared" si="50"/>
        <v>2</v>
      </c>
      <c r="BQ130" s="65">
        <f t="shared" si="51"/>
        <v>-2</v>
      </c>
      <c r="BR130" s="65">
        <f t="shared" si="52"/>
        <v>0</v>
      </c>
      <c r="BS130" s="275">
        <f t="shared" si="53"/>
        <v>1</v>
      </c>
      <c r="BU130" s="112" t="s">
        <v>414</v>
      </c>
      <c r="BV130" s="111" t="s">
        <v>137</v>
      </c>
      <c r="BW130" s="52">
        <v>0</v>
      </c>
      <c r="BX130" s="53">
        <v>1</v>
      </c>
      <c r="BY130" s="284">
        <v>0</v>
      </c>
      <c r="BZ130" s="134">
        <v>3</v>
      </c>
      <c r="CA130" s="134">
        <v>5</v>
      </c>
      <c r="CB130" s="28">
        <f t="shared" si="98"/>
        <v>0.6</v>
      </c>
      <c r="CC130" s="134"/>
      <c r="CD130" s="134">
        <v>2</v>
      </c>
      <c r="CE130" s="134">
        <v>3</v>
      </c>
      <c r="CF130" s="134">
        <v>3</v>
      </c>
      <c r="CG130" s="134"/>
      <c r="CH130" s="134"/>
      <c r="CI130" s="134"/>
      <c r="CJ130" s="134"/>
      <c r="CK130" s="134"/>
      <c r="CL130" s="134"/>
      <c r="CM130" s="134">
        <f t="shared" si="94"/>
        <v>8</v>
      </c>
      <c r="CN130" s="65">
        <f t="shared" si="45"/>
        <v>3</v>
      </c>
      <c r="CO130" s="65">
        <f t="shared" si="46"/>
        <v>-3</v>
      </c>
      <c r="CP130" s="65">
        <f t="shared" si="47"/>
        <v>0</v>
      </c>
      <c r="CQ130" s="275">
        <f t="shared" si="48"/>
        <v>1</v>
      </c>
    </row>
    <row r="131" spans="1:95" x14ac:dyDescent="0.25">
      <c r="A131" s="110" t="s">
        <v>92</v>
      </c>
      <c r="B131" s="106" t="s">
        <v>97</v>
      </c>
      <c r="C131" s="147">
        <v>0</v>
      </c>
      <c r="D131" s="121">
        <v>4</v>
      </c>
      <c r="E131" s="158">
        <v>0</v>
      </c>
      <c r="F131" s="133">
        <v>11</v>
      </c>
      <c r="G131" s="133">
        <v>3</v>
      </c>
      <c r="H131" s="133">
        <f t="shared" si="95"/>
        <v>3.6666666666666665</v>
      </c>
      <c r="I131" s="133">
        <v>6</v>
      </c>
      <c r="J131" s="133"/>
      <c r="K131" s="133">
        <v>5</v>
      </c>
      <c r="L131" s="133">
        <v>2</v>
      </c>
      <c r="M131" s="133"/>
      <c r="N131" s="133">
        <v>1</v>
      </c>
      <c r="O131" s="133"/>
      <c r="P131" s="133"/>
      <c r="Q131" s="133"/>
      <c r="R131" s="133"/>
      <c r="S131" s="133">
        <f t="shared" si="99"/>
        <v>14</v>
      </c>
      <c r="T131" s="133">
        <f t="shared" si="81"/>
        <v>5</v>
      </c>
      <c r="U131" s="133">
        <f t="shared" si="82"/>
        <v>-4</v>
      </c>
      <c r="V131" s="133">
        <f t="shared" si="83"/>
        <v>1</v>
      </c>
      <c r="W131" s="133">
        <f t="shared" si="84"/>
        <v>1.25</v>
      </c>
      <c r="X131" s="30"/>
      <c r="Y131" s="110" t="s">
        <v>92</v>
      </c>
      <c r="Z131" s="106" t="s">
        <v>97</v>
      </c>
      <c r="AA131" s="147">
        <v>0</v>
      </c>
      <c r="AB131" s="121">
        <v>4</v>
      </c>
      <c r="AC131" s="158">
        <v>0</v>
      </c>
      <c r="AD131" s="133">
        <v>11</v>
      </c>
      <c r="AE131" s="133">
        <v>3</v>
      </c>
      <c r="AF131" s="133">
        <f t="shared" si="96"/>
        <v>3.6666666666666665</v>
      </c>
      <c r="AG131" s="133">
        <v>6</v>
      </c>
      <c r="AH131" s="133"/>
      <c r="AI131" s="133">
        <v>5</v>
      </c>
      <c r="AJ131" s="133">
        <v>2</v>
      </c>
      <c r="AK131" s="133"/>
      <c r="AL131" s="133">
        <v>1</v>
      </c>
      <c r="AM131" s="133"/>
      <c r="AN131" s="133"/>
      <c r="AO131" s="133"/>
      <c r="AP131" s="133"/>
      <c r="AQ131" s="133">
        <f t="shared" si="100"/>
        <v>14</v>
      </c>
      <c r="AR131" s="133">
        <f t="shared" si="87"/>
        <v>5</v>
      </c>
      <c r="AS131" s="133">
        <f t="shared" si="88"/>
        <v>-4</v>
      </c>
      <c r="AT131" s="133">
        <f t="shared" si="89"/>
        <v>1</v>
      </c>
      <c r="AU131" s="9">
        <f t="shared" si="90"/>
        <v>1.25</v>
      </c>
      <c r="AW131" s="110" t="s">
        <v>92</v>
      </c>
      <c r="AX131" s="106" t="s">
        <v>97</v>
      </c>
      <c r="AY131" s="147">
        <v>0</v>
      </c>
      <c r="AZ131" s="121">
        <v>4</v>
      </c>
      <c r="BA131" s="158">
        <v>0</v>
      </c>
      <c r="BB131" s="133">
        <v>11</v>
      </c>
      <c r="BC131" s="133">
        <v>3</v>
      </c>
      <c r="BD131" s="9">
        <f t="shared" si="97"/>
        <v>3.6666666666666665</v>
      </c>
      <c r="BE131" s="133">
        <v>6</v>
      </c>
      <c r="BF131" s="133"/>
      <c r="BG131" s="133">
        <v>5</v>
      </c>
      <c r="BH131" s="133">
        <v>2</v>
      </c>
      <c r="BI131" s="133"/>
      <c r="BJ131" s="133">
        <v>1</v>
      </c>
      <c r="BK131" s="133"/>
      <c r="BL131" s="133"/>
      <c r="BM131" s="133"/>
      <c r="BN131" s="133"/>
      <c r="BO131" s="133">
        <f t="shared" si="101"/>
        <v>14</v>
      </c>
      <c r="BP131" s="25">
        <f t="shared" si="50"/>
        <v>5</v>
      </c>
      <c r="BQ131" s="25">
        <f t="shared" si="51"/>
        <v>-4</v>
      </c>
      <c r="BR131" s="25">
        <f t="shared" si="52"/>
        <v>1</v>
      </c>
      <c r="BS131" s="228">
        <f t="shared" si="53"/>
        <v>1.25</v>
      </c>
      <c r="BU131" s="110" t="s">
        <v>92</v>
      </c>
      <c r="BV131" s="106" t="s">
        <v>97</v>
      </c>
      <c r="BW131" s="84">
        <v>0</v>
      </c>
      <c r="BX131" s="121">
        <v>4</v>
      </c>
      <c r="BY131" s="158">
        <v>0</v>
      </c>
      <c r="BZ131" s="133">
        <v>11</v>
      </c>
      <c r="CA131" s="133">
        <v>3</v>
      </c>
      <c r="CB131" s="9">
        <f t="shared" si="98"/>
        <v>3.6666666666666665</v>
      </c>
      <c r="CC131" s="133">
        <v>6</v>
      </c>
      <c r="CD131" s="133"/>
      <c r="CE131" s="133">
        <v>5</v>
      </c>
      <c r="CF131" s="133">
        <v>2</v>
      </c>
      <c r="CG131" s="133"/>
      <c r="CH131" s="133">
        <v>1</v>
      </c>
      <c r="CI131" s="133"/>
      <c r="CJ131" s="133"/>
      <c r="CK131" s="133"/>
      <c r="CL131" s="133"/>
      <c r="CM131" s="133">
        <f t="shared" si="94"/>
        <v>14</v>
      </c>
      <c r="CN131" s="25">
        <f t="shared" si="45"/>
        <v>5</v>
      </c>
      <c r="CO131" s="25">
        <f t="shared" si="46"/>
        <v>-4</v>
      </c>
      <c r="CP131" s="25">
        <f t="shared" si="47"/>
        <v>1</v>
      </c>
      <c r="CQ131" s="228">
        <f t="shared" si="48"/>
        <v>1.25</v>
      </c>
    </row>
    <row r="132" spans="1:95" x14ac:dyDescent="0.25">
      <c r="A132" s="110" t="s">
        <v>166</v>
      </c>
      <c r="B132" s="111" t="s">
        <v>167</v>
      </c>
      <c r="C132" s="147">
        <v>0.51111111111111196</v>
      </c>
      <c r="D132" s="121">
        <v>3</v>
      </c>
      <c r="E132" s="158">
        <v>1.5333333333333359</v>
      </c>
      <c r="F132" s="133">
        <v>10</v>
      </c>
      <c r="G132" s="133">
        <v>34</v>
      </c>
      <c r="H132" s="133">
        <f t="shared" si="95"/>
        <v>0.29411764705882354</v>
      </c>
      <c r="I132" s="133">
        <v>0</v>
      </c>
      <c r="J132" s="133">
        <v>21</v>
      </c>
      <c r="K132" s="133">
        <v>6</v>
      </c>
      <c r="L132" s="133">
        <v>10</v>
      </c>
      <c r="M132" s="133">
        <v>4</v>
      </c>
      <c r="N132" s="133">
        <v>3</v>
      </c>
      <c r="O132" s="133"/>
      <c r="P132" s="133"/>
      <c r="Q132" s="133"/>
      <c r="R132" s="133"/>
      <c r="S132" s="133">
        <f t="shared" si="99"/>
        <v>44</v>
      </c>
      <c r="T132" s="133">
        <f t="shared" si="81"/>
        <v>14</v>
      </c>
      <c r="U132" s="133">
        <f t="shared" si="82"/>
        <v>-16</v>
      </c>
      <c r="V132" s="133">
        <f t="shared" si="83"/>
        <v>-2</v>
      </c>
      <c r="W132" s="133">
        <f t="shared" si="84"/>
        <v>0.875</v>
      </c>
      <c r="X132" s="30"/>
      <c r="Y132" s="110" t="s">
        <v>166</v>
      </c>
      <c r="Z132" s="111" t="s">
        <v>167</v>
      </c>
      <c r="AA132" s="147">
        <v>0.51111111111111196</v>
      </c>
      <c r="AB132" s="121">
        <v>3</v>
      </c>
      <c r="AC132" s="158">
        <v>1.5333333333333359</v>
      </c>
      <c r="AD132" s="133">
        <v>10</v>
      </c>
      <c r="AE132" s="133">
        <v>34</v>
      </c>
      <c r="AF132" s="133">
        <f t="shared" si="96"/>
        <v>0.29411764705882354</v>
      </c>
      <c r="AG132" s="133">
        <v>0</v>
      </c>
      <c r="AH132" s="133">
        <v>21</v>
      </c>
      <c r="AI132" s="133">
        <v>6</v>
      </c>
      <c r="AJ132" s="133">
        <v>10</v>
      </c>
      <c r="AK132" s="133">
        <v>4</v>
      </c>
      <c r="AL132" s="133">
        <v>3</v>
      </c>
      <c r="AM132" s="133"/>
      <c r="AN132" s="133"/>
      <c r="AO132" s="133"/>
      <c r="AP132" s="133"/>
      <c r="AQ132" s="133">
        <f t="shared" si="100"/>
        <v>44</v>
      </c>
      <c r="AR132" s="133">
        <f t="shared" si="87"/>
        <v>14</v>
      </c>
      <c r="AS132" s="133">
        <f t="shared" si="88"/>
        <v>-16</v>
      </c>
      <c r="AT132" s="133">
        <f t="shared" si="89"/>
        <v>-2</v>
      </c>
      <c r="AU132" s="9">
        <f t="shared" si="90"/>
        <v>0.875</v>
      </c>
      <c r="AW132" s="110" t="s">
        <v>166</v>
      </c>
      <c r="AX132" s="111" t="s">
        <v>167</v>
      </c>
      <c r="AY132" s="147">
        <v>0.51111111111111196</v>
      </c>
      <c r="AZ132" s="121">
        <v>3</v>
      </c>
      <c r="BA132" s="158">
        <v>1.5333333333333359</v>
      </c>
      <c r="BB132" s="133">
        <v>10</v>
      </c>
      <c r="BC132" s="133">
        <v>34</v>
      </c>
      <c r="BD132" s="9">
        <f t="shared" si="97"/>
        <v>0.29411764705882354</v>
      </c>
      <c r="BE132" s="133">
        <v>0</v>
      </c>
      <c r="BF132" s="133">
        <v>21</v>
      </c>
      <c r="BG132" s="133">
        <v>6</v>
      </c>
      <c r="BH132" s="133">
        <v>10</v>
      </c>
      <c r="BI132" s="133">
        <v>4</v>
      </c>
      <c r="BJ132" s="133">
        <v>3</v>
      </c>
      <c r="BK132" s="133"/>
      <c r="BL132" s="133"/>
      <c r="BM132" s="133"/>
      <c r="BN132" s="133"/>
      <c r="BO132" s="133">
        <f t="shared" si="101"/>
        <v>44</v>
      </c>
      <c r="BP132" s="25">
        <f t="shared" si="50"/>
        <v>14</v>
      </c>
      <c r="BQ132" s="25">
        <f t="shared" si="51"/>
        <v>-16</v>
      </c>
      <c r="BR132" s="25">
        <f t="shared" si="52"/>
        <v>-2</v>
      </c>
      <c r="BS132" s="228">
        <f t="shared" si="53"/>
        <v>0.875</v>
      </c>
      <c r="BU132" s="110" t="s">
        <v>166</v>
      </c>
      <c r="BV132" s="111" t="s">
        <v>167</v>
      </c>
      <c r="BW132" s="84">
        <v>0.51111111111111196</v>
      </c>
      <c r="BX132" s="121">
        <v>3</v>
      </c>
      <c r="BY132" s="158">
        <v>1.5333333333333359</v>
      </c>
      <c r="BZ132" s="133">
        <v>10</v>
      </c>
      <c r="CA132" s="133">
        <v>34</v>
      </c>
      <c r="CB132" s="9">
        <f t="shared" si="98"/>
        <v>0.29411764705882354</v>
      </c>
      <c r="CC132" s="133">
        <v>0</v>
      </c>
      <c r="CD132" s="133">
        <v>21</v>
      </c>
      <c r="CE132" s="133">
        <v>6</v>
      </c>
      <c r="CF132" s="133">
        <v>10</v>
      </c>
      <c r="CG132" s="133">
        <v>4</v>
      </c>
      <c r="CH132" s="133">
        <v>3</v>
      </c>
      <c r="CI132" s="133"/>
      <c r="CJ132" s="133"/>
      <c r="CK132" s="133"/>
      <c r="CL132" s="133"/>
      <c r="CM132" s="133">
        <f t="shared" si="94"/>
        <v>44</v>
      </c>
      <c r="CN132" s="25">
        <f t="shared" si="45"/>
        <v>14</v>
      </c>
      <c r="CO132" s="25">
        <f t="shared" si="46"/>
        <v>-16</v>
      </c>
      <c r="CP132" s="25">
        <f t="shared" si="47"/>
        <v>-2</v>
      </c>
      <c r="CQ132" s="228">
        <f t="shared" si="48"/>
        <v>0.875</v>
      </c>
    </row>
    <row r="133" spans="1:95" x14ac:dyDescent="0.25">
      <c r="A133" s="112" t="s">
        <v>168</v>
      </c>
      <c r="B133" s="111" t="s">
        <v>303</v>
      </c>
      <c r="C133" s="147">
        <v>-0.37496666666666556</v>
      </c>
      <c r="D133" s="121">
        <v>1</v>
      </c>
      <c r="E133" s="158">
        <v>-0.37496666666666556</v>
      </c>
      <c r="F133" s="133">
        <v>3</v>
      </c>
      <c r="G133" s="133">
        <v>14</v>
      </c>
      <c r="H133" s="133">
        <f t="shared" si="95"/>
        <v>0.21428571428571427</v>
      </c>
      <c r="I133" s="133">
        <v>1</v>
      </c>
      <c r="J133" s="133">
        <v>5</v>
      </c>
      <c r="K133" s="133">
        <v>2</v>
      </c>
      <c r="L133" s="133">
        <v>7</v>
      </c>
      <c r="M133" s="133"/>
      <c r="N133" s="133">
        <v>2</v>
      </c>
      <c r="O133" s="133"/>
      <c r="P133" s="133"/>
      <c r="Q133" s="133"/>
      <c r="R133" s="133"/>
      <c r="S133" s="133">
        <f t="shared" si="99"/>
        <v>17</v>
      </c>
      <c r="T133" s="133">
        <f t="shared" si="81"/>
        <v>2</v>
      </c>
      <c r="U133" s="133">
        <f t="shared" si="82"/>
        <v>-11</v>
      </c>
      <c r="V133" s="133">
        <f t="shared" si="83"/>
        <v>-9</v>
      </c>
      <c r="W133" s="133">
        <f t="shared" si="84"/>
        <v>0.18181818181818182</v>
      </c>
      <c r="X133" s="30"/>
      <c r="Y133" s="112" t="s">
        <v>168</v>
      </c>
      <c r="Z133" s="111" t="s">
        <v>303</v>
      </c>
      <c r="AA133" s="52">
        <v>0.22503333333333408</v>
      </c>
      <c r="AB133" s="53">
        <v>1</v>
      </c>
      <c r="AC133" s="218">
        <v>0.22503333333333408</v>
      </c>
      <c r="AD133" s="134">
        <v>9</v>
      </c>
      <c r="AE133" s="134">
        <v>18</v>
      </c>
      <c r="AF133" s="134">
        <f t="shared" si="96"/>
        <v>0.5</v>
      </c>
      <c r="AG133" s="134">
        <v>1</v>
      </c>
      <c r="AH133" s="134">
        <v>7</v>
      </c>
      <c r="AI133" s="134">
        <v>6</v>
      </c>
      <c r="AJ133" s="134">
        <v>9</v>
      </c>
      <c r="AK133" s="134">
        <v>2</v>
      </c>
      <c r="AL133" s="134">
        <v>2</v>
      </c>
      <c r="AM133" s="134"/>
      <c r="AN133" s="134"/>
      <c r="AO133" s="134"/>
      <c r="AP133" s="134"/>
      <c r="AQ133" s="134">
        <f t="shared" si="100"/>
        <v>27</v>
      </c>
      <c r="AR133" s="134">
        <f t="shared" si="87"/>
        <v>10</v>
      </c>
      <c r="AS133" s="134">
        <f t="shared" si="88"/>
        <v>-13</v>
      </c>
      <c r="AT133" s="134">
        <f t="shared" si="89"/>
        <v>-3</v>
      </c>
      <c r="AU133" s="28">
        <f t="shared" si="90"/>
        <v>0.76923076923076927</v>
      </c>
      <c r="AW133" s="112" t="s">
        <v>168</v>
      </c>
      <c r="AX133" s="111" t="s">
        <v>303</v>
      </c>
      <c r="AY133" s="147">
        <v>0.22503333333333408</v>
      </c>
      <c r="AZ133" s="121">
        <v>1</v>
      </c>
      <c r="BA133" s="26">
        <v>0.22503333333333408</v>
      </c>
      <c r="BB133" s="133">
        <v>9</v>
      </c>
      <c r="BC133" s="133">
        <v>18</v>
      </c>
      <c r="BD133" s="9">
        <f t="shared" si="97"/>
        <v>0.5</v>
      </c>
      <c r="BE133" s="133">
        <v>1</v>
      </c>
      <c r="BF133" s="133">
        <v>7</v>
      </c>
      <c r="BG133" s="133">
        <v>6</v>
      </c>
      <c r="BH133" s="133">
        <v>9</v>
      </c>
      <c r="BI133" s="133">
        <v>2</v>
      </c>
      <c r="BJ133" s="133">
        <v>2</v>
      </c>
      <c r="BK133" s="133"/>
      <c r="BL133" s="133"/>
      <c r="BM133" s="133"/>
      <c r="BN133" s="133"/>
      <c r="BO133" s="133">
        <f t="shared" si="101"/>
        <v>27</v>
      </c>
      <c r="BP133" s="25">
        <f t="shared" si="50"/>
        <v>10</v>
      </c>
      <c r="BQ133" s="25">
        <f t="shared" si="51"/>
        <v>-13</v>
      </c>
      <c r="BR133" s="25">
        <f t="shared" si="52"/>
        <v>-3</v>
      </c>
      <c r="BS133" s="228">
        <f t="shared" si="53"/>
        <v>0.76923076923076927</v>
      </c>
      <c r="BU133" s="112" t="s">
        <v>168</v>
      </c>
      <c r="BV133" s="111" t="s">
        <v>303</v>
      </c>
      <c r="BW133" s="147">
        <v>0.22503333333333408</v>
      </c>
      <c r="BX133" s="121">
        <v>1</v>
      </c>
      <c r="BY133" s="26">
        <v>0.22503333333333408</v>
      </c>
      <c r="BZ133" s="133">
        <v>9</v>
      </c>
      <c r="CA133" s="133">
        <v>18</v>
      </c>
      <c r="CB133" s="9">
        <f t="shared" si="98"/>
        <v>0.5</v>
      </c>
      <c r="CC133" s="133">
        <v>1</v>
      </c>
      <c r="CD133" s="133">
        <v>7</v>
      </c>
      <c r="CE133" s="133">
        <v>6</v>
      </c>
      <c r="CF133" s="133">
        <v>9</v>
      </c>
      <c r="CG133" s="133">
        <v>2</v>
      </c>
      <c r="CH133" s="133">
        <v>2</v>
      </c>
      <c r="CI133" s="133"/>
      <c r="CJ133" s="133"/>
      <c r="CK133" s="133"/>
      <c r="CL133" s="133"/>
      <c r="CM133" s="133">
        <f t="shared" si="94"/>
        <v>27</v>
      </c>
      <c r="CN133" s="25">
        <f t="shared" si="45"/>
        <v>10</v>
      </c>
      <c r="CO133" s="25">
        <f t="shared" si="46"/>
        <v>-13</v>
      </c>
      <c r="CP133" s="25">
        <f t="shared" si="47"/>
        <v>-3</v>
      </c>
      <c r="CQ133" s="228">
        <f t="shared" si="48"/>
        <v>0.76923076923076927</v>
      </c>
    </row>
    <row r="134" spans="1:95" x14ac:dyDescent="0.25">
      <c r="A134" s="110" t="s">
        <v>169</v>
      </c>
      <c r="B134" s="111" t="s">
        <v>170</v>
      </c>
      <c r="C134" s="147">
        <v>1.0000333333333327</v>
      </c>
      <c r="D134" s="121">
        <v>3</v>
      </c>
      <c r="E134" s="158">
        <v>3.000099999999998</v>
      </c>
      <c r="F134" s="133">
        <v>8</v>
      </c>
      <c r="G134" s="133">
        <v>4</v>
      </c>
      <c r="H134" s="133">
        <f t="shared" si="95"/>
        <v>2</v>
      </c>
      <c r="I134" s="133">
        <v>1</v>
      </c>
      <c r="J134" s="133">
        <v>2</v>
      </c>
      <c r="K134" s="133">
        <v>5</v>
      </c>
      <c r="L134" s="133">
        <v>2</v>
      </c>
      <c r="M134" s="133"/>
      <c r="N134" s="133"/>
      <c r="O134" s="133"/>
      <c r="P134" s="133"/>
      <c r="Q134" s="133"/>
      <c r="R134" s="133"/>
      <c r="S134" s="133">
        <f t="shared" si="99"/>
        <v>10</v>
      </c>
      <c r="T134" s="133">
        <f t="shared" si="81"/>
        <v>5</v>
      </c>
      <c r="U134" s="133">
        <f t="shared" si="82"/>
        <v>-2</v>
      </c>
      <c r="V134" s="133">
        <f t="shared" si="83"/>
        <v>3</v>
      </c>
      <c r="W134" s="133">
        <f t="shared" si="84"/>
        <v>2.5</v>
      </c>
      <c r="X134" s="30"/>
      <c r="Y134" s="110" t="s">
        <v>169</v>
      </c>
      <c r="Z134" s="111" t="s">
        <v>170</v>
      </c>
      <c r="AA134" s="147">
        <v>1.0000333333333327</v>
      </c>
      <c r="AB134" s="121">
        <v>3</v>
      </c>
      <c r="AC134" s="158">
        <v>3.000099999999998</v>
      </c>
      <c r="AD134" s="133">
        <v>8</v>
      </c>
      <c r="AE134" s="133">
        <v>4</v>
      </c>
      <c r="AF134" s="133">
        <f t="shared" si="96"/>
        <v>2</v>
      </c>
      <c r="AG134" s="133">
        <v>1</v>
      </c>
      <c r="AH134" s="133">
        <v>2</v>
      </c>
      <c r="AI134" s="133">
        <v>5</v>
      </c>
      <c r="AJ134" s="133">
        <v>2</v>
      </c>
      <c r="AK134" s="133"/>
      <c r="AL134" s="133"/>
      <c r="AM134" s="133"/>
      <c r="AN134" s="133"/>
      <c r="AO134" s="133"/>
      <c r="AP134" s="133"/>
      <c r="AQ134" s="133">
        <f t="shared" si="100"/>
        <v>10</v>
      </c>
      <c r="AR134" s="133">
        <f t="shared" si="87"/>
        <v>5</v>
      </c>
      <c r="AS134" s="133">
        <f t="shared" si="88"/>
        <v>-2</v>
      </c>
      <c r="AT134" s="133">
        <f t="shared" si="89"/>
        <v>3</v>
      </c>
      <c r="AU134" s="9">
        <f t="shared" si="90"/>
        <v>2.5</v>
      </c>
      <c r="AW134" s="110" t="s">
        <v>169</v>
      </c>
      <c r="AX134" s="111" t="s">
        <v>170</v>
      </c>
      <c r="AY134" s="147">
        <v>1.0000333333333327</v>
      </c>
      <c r="AZ134" s="121">
        <v>3</v>
      </c>
      <c r="BA134" s="158">
        <v>3.000099999999998</v>
      </c>
      <c r="BB134" s="133">
        <v>8</v>
      </c>
      <c r="BC134" s="133">
        <v>4</v>
      </c>
      <c r="BD134" s="9">
        <f t="shared" si="97"/>
        <v>2</v>
      </c>
      <c r="BE134" s="133">
        <v>1</v>
      </c>
      <c r="BF134" s="133">
        <v>2</v>
      </c>
      <c r="BG134" s="133">
        <v>5</v>
      </c>
      <c r="BH134" s="133">
        <v>2</v>
      </c>
      <c r="BI134" s="133"/>
      <c r="BJ134" s="133"/>
      <c r="BK134" s="133"/>
      <c r="BL134" s="133"/>
      <c r="BM134" s="133"/>
      <c r="BN134" s="133"/>
      <c r="BO134" s="133">
        <f t="shared" si="101"/>
        <v>10</v>
      </c>
      <c r="BP134" s="25">
        <f t="shared" si="50"/>
        <v>5</v>
      </c>
      <c r="BQ134" s="25">
        <f t="shared" si="51"/>
        <v>-2</v>
      </c>
      <c r="BR134" s="25">
        <f t="shared" si="52"/>
        <v>3</v>
      </c>
      <c r="BS134" s="228">
        <f t="shared" si="53"/>
        <v>2.5</v>
      </c>
      <c r="BU134" s="110" t="s">
        <v>169</v>
      </c>
      <c r="BV134" s="111" t="s">
        <v>170</v>
      </c>
      <c r="BW134" s="147">
        <v>1.0000333333333327</v>
      </c>
      <c r="BX134" s="121">
        <v>3</v>
      </c>
      <c r="BY134" s="158">
        <v>3.000099999999998</v>
      </c>
      <c r="BZ134" s="133">
        <v>8</v>
      </c>
      <c r="CA134" s="133">
        <v>4</v>
      </c>
      <c r="CB134" s="9">
        <f t="shared" si="98"/>
        <v>2</v>
      </c>
      <c r="CC134" s="133">
        <v>1</v>
      </c>
      <c r="CD134" s="133">
        <v>2</v>
      </c>
      <c r="CE134" s="133">
        <v>5</v>
      </c>
      <c r="CF134" s="133">
        <v>2</v>
      </c>
      <c r="CG134" s="133"/>
      <c r="CH134" s="133"/>
      <c r="CI134" s="133"/>
      <c r="CJ134" s="133"/>
      <c r="CK134" s="133"/>
      <c r="CL134" s="133"/>
      <c r="CM134" s="133">
        <f t="shared" si="94"/>
        <v>10</v>
      </c>
      <c r="CN134" s="25">
        <f t="shared" si="45"/>
        <v>5</v>
      </c>
      <c r="CO134" s="25">
        <f t="shared" si="46"/>
        <v>-2</v>
      </c>
      <c r="CP134" s="25">
        <f t="shared" si="47"/>
        <v>3</v>
      </c>
      <c r="CQ134" s="228">
        <f t="shared" si="48"/>
        <v>2.5</v>
      </c>
    </row>
    <row r="135" spans="1:95" x14ac:dyDescent="0.25">
      <c r="A135" s="113" t="s">
        <v>171</v>
      </c>
      <c r="B135" s="111" t="s">
        <v>172</v>
      </c>
      <c r="C135" s="147">
        <v>-0.55553333333333299</v>
      </c>
      <c r="D135" s="121">
        <v>4</v>
      </c>
      <c r="E135" s="158">
        <v>-2.222133333333332</v>
      </c>
      <c r="F135" s="133">
        <v>13</v>
      </c>
      <c r="G135" s="133">
        <v>11</v>
      </c>
      <c r="H135" s="133">
        <f t="shared" si="95"/>
        <v>1.1818181818181819</v>
      </c>
      <c r="I135" s="133">
        <v>8</v>
      </c>
      <c r="J135" s="133">
        <v>7</v>
      </c>
      <c r="K135" s="133">
        <v>2</v>
      </c>
      <c r="L135" s="133">
        <v>4</v>
      </c>
      <c r="M135" s="133">
        <v>2</v>
      </c>
      <c r="N135" s="133"/>
      <c r="O135" s="133">
        <v>1</v>
      </c>
      <c r="P135" s="133"/>
      <c r="Q135" s="133"/>
      <c r="R135" s="133"/>
      <c r="S135" s="133">
        <f t="shared" si="99"/>
        <v>24</v>
      </c>
      <c r="T135" s="133">
        <f t="shared" si="81"/>
        <v>9</v>
      </c>
      <c r="U135" s="133">
        <f t="shared" si="82"/>
        <v>-4</v>
      </c>
      <c r="V135" s="133">
        <f t="shared" si="83"/>
        <v>5</v>
      </c>
      <c r="W135" s="133">
        <f t="shared" si="84"/>
        <v>2.25</v>
      </c>
      <c r="X135" s="30"/>
      <c r="Y135" s="113" t="s">
        <v>171</v>
      </c>
      <c r="Z135" s="111" t="s">
        <v>172</v>
      </c>
      <c r="AA135" s="147">
        <v>-0.55553333333333299</v>
      </c>
      <c r="AB135" s="121">
        <v>4</v>
      </c>
      <c r="AC135" s="158">
        <v>-2.222133333333332</v>
      </c>
      <c r="AD135" s="133">
        <v>13</v>
      </c>
      <c r="AE135" s="133">
        <v>11</v>
      </c>
      <c r="AF135" s="133">
        <f t="shared" si="96"/>
        <v>1.1818181818181819</v>
      </c>
      <c r="AG135" s="133">
        <v>8</v>
      </c>
      <c r="AH135" s="133">
        <v>7</v>
      </c>
      <c r="AI135" s="133">
        <v>2</v>
      </c>
      <c r="AJ135" s="133">
        <v>4</v>
      </c>
      <c r="AK135" s="133">
        <v>2</v>
      </c>
      <c r="AL135" s="133"/>
      <c r="AM135" s="133">
        <v>1</v>
      </c>
      <c r="AN135" s="133"/>
      <c r="AO135" s="133"/>
      <c r="AP135" s="133"/>
      <c r="AQ135" s="133">
        <f t="shared" si="100"/>
        <v>24</v>
      </c>
      <c r="AR135" s="133">
        <f t="shared" si="87"/>
        <v>9</v>
      </c>
      <c r="AS135" s="133">
        <f t="shared" si="88"/>
        <v>-4</v>
      </c>
      <c r="AT135" s="133">
        <f t="shared" si="89"/>
        <v>5</v>
      </c>
      <c r="AU135" s="9">
        <f t="shared" si="90"/>
        <v>2.25</v>
      </c>
      <c r="AW135" s="113" t="s">
        <v>171</v>
      </c>
      <c r="AX135" s="111" t="s">
        <v>172</v>
      </c>
      <c r="AY135" s="147">
        <v>-0.55553333333333299</v>
      </c>
      <c r="AZ135" s="121">
        <v>4</v>
      </c>
      <c r="BA135" s="158">
        <v>-2.222133333333332</v>
      </c>
      <c r="BB135" s="133">
        <v>13</v>
      </c>
      <c r="BC135" s="133">
        <v>11</v>
      </c>
      <c r="BD135" s="9">
        <f t="shared" si="97"/>
        <v>1.1818181818181819</v>
      </c>
      <c r="BE135" s="133">
        <v>8</v>
      </c>
      <c r="BF135" s="133">
        <v>7</v>
      </c>
      <c r="BG135" s="133">
        <v>2</v>
      </c>
      <c r="BH135" s="133">
        <v>4</v>
      </c>
      <c r="BI135" s="133">
        <v>2</v>
      </c>
      <c r="BJ135" s="133"/>
      <c r="BK135" s="133">
        <v>1</v>
      </c>
      <c r="BL135" s="133"/>
      <c r="BM135" s="133"/>
      <c r="BN135" s="133"/>
      <c r="BO135" s="133">
        <f t="shared" si="101"/>
        <v>24</v>
      </c>
      <c r="BP135" s="25">
        <f t="shared" si="50"/>
        <v>9</v>
      </c>
      <c r="BQ135" s="25">
        <f t="shared" si="51"/>
        <v>-4</v>
      </c>
      <c r="BR135" s="25">
        <f t="shared" si="52"/>
        <v>5</v>
      </c>
      <c r="BS135" s="228">
        <f t="shared" si="53"/>
        <v>2.25</v>
      </c>
      <c r="BU135" s="113" t="s">
        <v>171</v>
      </c>
      <c r="BV135" s="111" t="s">
        <v>172</v>
      </c>
      <c r="BW135" s="147">
        <v>-0.55553333333333299</v>
      </c>
      <c r="BX135" s="121">
        <v>4</v>
      </c>
      <c r="BY135" s="158">
        <v>-2.222133333333332</v>
      </c>
      <c r="BZ135" s="133">
        <v>13</v>
      </c>
      <c r="CA135" s="133">
        <v>11</v>
      </c>
      <c r="CB135" s="9">
        <f t="shared" si="98"/>
        <v>1.1818181818181819</v>
      </c>
      <c r="CC135" s="133">
        <v>8</v>
      </c>
      <c r="CD135" s="133">
        <v>7</v>
      </c>
      <c r="CE135" s="133">
        <v>2</v>
      </c>
      <c r="CF135" s="133">
        <v>4</v>
      </c>
      <c r="CG135" s="133">
        <v>2</v>
      </c>
      <c r="CH135" s="133"/>
      <c r="CI135" s="133">
        <v>1</v>
      </c>
      <c r="CJ135" s="133"/>
      <c r="CK135" s="133"/>
      <c r="CL135" s="133"/>
      <c r="CM135" s="133">
        <f t="shared" si="94"/>
        <v>24</v>
      </c>
      <c r="CN135" s="25">
        <f t="shared" si="45"/>
        <v>9</v>
      </c>
      <c r="CO135" s="25">
        <f t="shared" si="46"/>
        <v>-4</v>
      </c>
      <c r="CP135" s="25">
        <f t="shared" si="47"/>
        <v>5</v>
      </c>
      <c r="CQ135" s="228">
        <f t="shared" si="48"/>
        <v>2.25</v>
      </c>
    </row>
    <row r="136" spans="1:95" x14ac:dyDescent="0.25">
      <c r="A136" s="113" t="s">
        <v>415</v>
      </c>
      <c r="B136" s="106" t="s">
        <v>408</v>
      </c>
      <c r="C136" s="147"/>
      <c r="D136" s="121"/>
      <c r="E136" s="158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30"/>
      <c r="Y136" s="113" t="s">
        <v>415</v>
      </c>
      <c r="Z136" s="106" t="s">
        <v>408</v>
      </c>
      <c r="AA136" s="147"/>
      <c r="AB136" s="121"/>
      <c r="AC136" s="158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9"/>
      <c r="AV136" s="89"/>
      <c r="AW136" s="113" t="s">
        <v>415</v>
      </c>
      <c r="AX136" s="106" t="s">
        <v>408</v>
      </c>
      <c r="AY136" s="54">
        <v>0.44449999999999967</v>
      </c>
      <c r="AZ136" s="53">
        <v>3</v>
      </c>
      <c r="BA136" s="159">
        <v>1.333499999999999</v>
      </c>
      <c r="BB136" s="134">
        <v>6</v>
      </c>
      <c r="BC136" s="134">
        <v>0</v>
      </c>
      <c r="BD136" s="28" t="e">
        <f t="shared" si="97"/>
        <v>#DIV/0!</v>
      </c>
      <c r="BE136" s="134">
        <v>2</v>
      </c>
      <c r="BF136" s="134"/>
      <c r="BG136" s="134">
        <v>4</v>
      </c>
      <c r="BH136" s="134"/>
      <c r="BI136" s="134"/>
      <c r="BJ136" s="134"/>
      <c r="BK136" s="134"/>
      <c r="BL136" s="134"/>
      <c r="BM136" s="134"/>
      <c r="BN136" s="134"/>
      <c r="BO136" s="134">
        <f t="shared" si="101"/>
        <v>6</v>
      </c>
      <c r="BP136" s="65">
        <f t="shared" si="50"/>
        <v>4</v>
      </c>
      <c r="BQ136" s="65">
        <f t="shared" si="51"/>
        <v>0</v>
      </c>
      <c r="BR136" s="65">
        <f t="shared" si="52"/>
        <v>4</v>
      </c>
      <c r="BS136" s="275" t="e">
        <f t="shared" si="53"/>
        <v>#DIV/0!</v>
      </c>
      <c r="BU136" s="113" t="s">
        <v>415</v>
      </c>
      <c r="BV136" s="106" t="s">
        <v>408</v>
      </c>
      <c r="BW136" s="27">
        <v>0.44449999999999967</v>
      </c>
      <c r="BX136" s="121">
        <v>3</v>
      </c>
      <c r="BY136" s="158">
        <v>1.333499999999999</v>
      </c>
      <c r="BZ136" s="133">
        <v>6</v>
      </c>
      <c r="CA136" s="133">
        <v>0</v>
      </c>
      <c r="CB136" s="9" t="e">
        <f t="shared" si="98"/>
        <v>#DIV/0!</v>
      </c>
      <c r="CC136" s="133">
        <v>2</v>
      </c>
      <c r="CD136" s="133"/>
      <c r="CE136" s="133">
        <v>4</v>
      </c>
      <c r="CF136" s="133"/>
      <c r="CG136" s="133"/>
      <c r="CH136" s="133"/>
      <c r="CI136" s="133"/>
      <c r="CJ136" s="133"/>
      <c r="CK136" s="133"/>
      <c r="CL136" s="133"/>
      <c r="CM136" s="133">
        <f t="shared" si="94"/>
        <v>6</v>
      </c>
      <c r="CN136" s="25">
        <f t="shared" ref="CN136:CN199" si="102">+(CC136*0)+(CE136*1)+(CG136*2)+(CI136*3)+(CK136*4)</f>
        <v>4</v>
      </c>
      <c r="CO136" s="25">
        <f t="shared" ref="CO136:CO199" si="103">+(CD136*0)+(CF136*-1)+(CH136*-2)+(CJ136*-3)+(CL136*-4)</f>
        <v>0</v>
      </c>
      <c r="CP136" s="25">
        <f t="shared" ref="CP136:CP199" si="104">+CO136+CN136</f>
        <v>4</v>
      </c>
      <c r="CQ136" s="228" t="e">
        <f t="shared" ref="CQ136:CQ199" si="105">+CN136/(-1*CO136)</f>
        <v>#DIV/0!</v>
      </c>
    </row>
    <row r="137" spans="1:95" x14ac:dyDescent="0.25">
      <c r="A137" s="112" t="s">
        <v>333</v>
      </c>
      <c r="B137" s="106" t="s">
        <v>334</v>
      </c>
      <c r="C137" s="27">
        <v>0.5</v>
      </c>
      <c r="D137" s="121">
        <v>5</v>
      </c>
      <c r="E137" s="158">
        <v>2.5</v>
      </c>
      <c r="F137" s="133">
        <v>5</v>
      </c>
      <c r="G137" s="133">
        <v>1</v>
      </c>
      <c r="H137" s="133">
        <f t="shared" si="95"/>
        <v>5</v>
      </c>
      <c r="I137" s="133">
        <v>1</v>
      </c>
      <c r="J137" s="133"/>
      <c r="K137" s="133">
        <v>4</v>
      </c>
      <c r="L137" s="133">
        <v>1</v>
      </c>
      <c r="M137" s="133"/>
      <c r="N137" s="133"/>
      <c r="O137" s="133"/>
      <c r="P137" s="133"/>
      <c r="Q137" s="133"/>
      <c r="R137" s="133"/>
      <c r="S137" s="133">
        <f t="shared" si="99"/>
        <v>6</v>
      </c>
      <c r="T137" s="133">
        <f t="shared" si="81"/>
        <v>4</v>
      </c>
      <c r="U137" s="133">
        <f t="shared" si="82"/>
        <v>-1</v>
      </c>
      <c r="V137" s="133">
        <f t="shared" si="83"/>
        <v>3</v>
      </c>
      <c r="W137" s="133">
        <f t="shared" si="84"/>
        <v>4</v>
      </c>
      <c r="X137" s="30"/>
      <c r="Y137" s="112" t="s">
        <v>333</v>
      </c>
      <c r="Z137" s="106" t="s">
        <v>334</v>
      </c>
      <c r="AA137" s="27">
        <v>0.5</v>
      </c>
      <c r="AB137" s="121">
        <v>5</v>
      </c>
      <c r="AC137" s="158">
        <v>2.5</v>
      </c>
      <c r="AD137" s="133">
        <v>5</v>
      </c>
      <c r="AE137" s="133">
        <v>1</v>
      </c>
      <c r="AF137" s="133">
        <f t="shared" si="96"/>
        <v>5</v>
      </c>
      <c r="AG137" s="133">
        <v>1</v>
      </c>
      <c r="AH137" s="133"/>
      <c r="AI137" s="133">
        <v>4</v>
      </c>
      <c r="AJ137" s="133">
        <v>1</v>
      </c>
      <c r="AK137" s="133"/>
      <c r="AL137" s="133"/>
      <c r="AM137" s="133"/>
      <c r="AN137" s="133"/>
      <c r="AO137" s="133"/>
      <c r="AP137" s="133"/>
      <c r="AQ137" s="133">
        <f t="shared" si="100"/>
        <v>6</v>
      </c>
      <c r="AR137" s="133">
        <f t="shared" si="87"/>
        <v>4</v>
      </c>
      <c r="AS137" s="133">
        <f t="shared" si="88"/>
        <v>-1</v>
      </c>
      <c r="AT137" s="133">
        <f t="shared" si="89"/>
        <v>3</v>
      </c>
      <c r="AU137" s="9">
        <f t="shared" si="90"/>
        <v>4</v>
      </c>
      <c r="AW137" s="112" t="s">
        <v>333</v>
      </c>
      <c r="AX137" s="106" t="s">
        <v>334</v>
      </c>
      <c r="AY137" s="27">
        <v>0.5</v>
      </c>
      <c r="AZ137" s="121">
        <v>5</v>
      </c>
      <c r="BA137" s="158">
        <v>2.5</v>
      </c>
      <c r="BB137" s="133">
        <v>5</v>
      </c>
      <c r="BC137" s="133">
        <v>1</v>
      </c>
      <c r="BD137" s="9">
        <f t="shared" si="97"/>
        <v>5</v>
      </c>
      <c r="BE137" s="133">
        <v>1</v>
      </c>
      <c r="BF137" s="133"/>
      <c r="BG137" s="133">
        <v>4</v>
      </c>
      <c r="BH137" s="133">
        <v>1</v>
      </c>
      <c r="BI137" s="133"/>
      <c r="BJ137" s="133"/>
      <c r="BK137" s="133"/>
      <c r="BL137" s="133"/>
      <c r="BM137" s="133"/>
      <c r="BN137" s="133"/>
      <c r="BO137" s="133">
        <f t="shared" si="101"/>
        <v>6</v>
      </c>
      <c r="BP137" s="25">
        <f t="shared" si="50"/>
        <v>4</v>
      </c>
      <c r="BQ137" s="25">
        <f t="shared" si="51"/>
        <v>-1</v>
      </c>
      <c r="BR137" s="25">
        <f t="shared" si="52"/>
        <v>3</v>
      </c>
      <c r="BS137" s="228">
        <f t="shared" si="53"/>
        <v>4</v>
      </c>
      <c r="BU137" s="112" t="s">
        <v>333</v>
      </c>
      <c r="BV137" s="106" t="s">
        <v>334</v>
      </c>
      <c r="BW137" s="27">
        <v>0.5</v>
      </c>
      <c r="BX137" s="121">
        <v>5</v>
      </c>
      <c r="BY137" s="158">
        <v>2.5</v>
      </c>
      <c r="BZ137" s="133">
        <v>5</v>
      </c>
      <c r="CA137" s="133">
        <v>1</v>
      </c>
      <c r="CB137" s="9">
        <f t="shared" si="98"/>
        <v>5</v>
      </c>
      <c r="CC137" s="133">
        <v>1</v>
      </c>
      <c r="CD137" s="133"/>
      <c r="CE137" s="133">
        <v>4</v>
      </c>
      <c r="CF137" s="133">
        <v>1</v>
      </c>
      <c r="CG137" s="133"/>
      <c r="CH137" s="133"/>
      <c r="CI137" s="133"/>
      <c r="CJ137" s="133"/>
      <c r="CK137" s="133"/>
      <c r="CL137" s="133"/>
      <c r="CM137" s="133">
        <f t="shared" si="94"/>
        <v>6</v>
      </c>
      <c r="CN137" s="25">
        <f t="shared" si="102"/>
        <v>4</v>
      </c>
      <c r="CO137" s="25">
        <f t="shared" si="103"/>
        <v>-1</v>
      </c>
      <c r="CP137" s="25">
        <f t="shared" si="104"/>
        <v>3</v>
      </c>
      <c r="CQ137" s="228">
        <f t="shared" si="105"/>
        <v>4</v>
      </c>
    </row>
    <row r="138" spans="1:95" x14ac:dyDescent="0.25">
      <c r="A138" s="114" t="s">
        <v>333</v>
      </c>
      <c r="B138" s="106" t="s">
        <v>97</v>
      </c>
      <c r="C138" s="27">
        <v>0.40000000000000036</v>
      </c>
      <c r="D138" s="121">
        <v>1</v>
      </c>
      <c r="E138" s="158">
        <v>0.40000000000000036</v>
      </c>
      <c r="F138" s="133">
        <v>1</v>
      </c>
      <c r="G138" s="133">
        <v>4</v>
      </c>
      <c r="H138" s="133">
        <f t="shared" si="95"/>
        <v>0.25</v>
      </c>
      <c r="I138" s="133"/>
      <c r="J138" s="133">
        <v>4</v>
      </c>
      <c r="K138" s="133"/>
      <c r="L138" s="133"/>
      <c r="M138" s="133">
        <v>1</v>
      </c>
      <c r="N138" s="133"/>
      <c r="O138" s="133"/>
      <c r="P138" s="133"/>
      <c r="Q138" s="133"/>
      <c r="R138" s="133"/>
      <c r="S138" s="133">
        <f t="shared" si="99"/>
        <v>5</v>
      </c>
      <c r="T138" s="133">
        <f t="shared" si="81"/>
        <v>2</v>
      </c>
      <c r="U138" s="133">
        <f t="shared" si="82"/>
        <v>0</v>
      </c>
      <c r="V138" s="133">
        <f t="shared" si="83"/>
        <v>2</v>
      </c>
      <c r="W138" s="133" t="e">
        <f t="shared" si="84"/>
        <v>#DIV/0!</v>
      </c>
      <c r="X138" s="30"/>
      <c r="Y138" s="114" t="s">
        <v>333</v>
      </c>
      <c r="Z138" s="106" t="s">
        <v>97</v>
      </c>
      <c r="AA138" s="27">
        <v>0.40000000000000036</v>
      </c>
      <c r="AB138" s="121">
        <v>1</v>
      </c>
      <c r="AC138" s="158">
        <v>0.40000000000000036</v>
      </c>
      <c r="AD138" s="133">
        <v>1</v>
      </c>
      <c r="AE138" s="133">
        <v>4</v>
      </c>
      <c r="AF138" s="133">
        <f t="shared" si="96"/>
        <v>0.25</v>
      </c>
      <c r="AG138" s="133"/>
      <c r="AH138" s="133">
        <v>4</v>
      </c>
      <c r="AI138" s="133"/>
      <c r="AJ138" s="133"/>
      <c r="AK138" s="133">
        <v>1</v>
      </c>
      <c r="AL138" s="133"/>
      <c r="AM138" s="133"/>
      <c r="AN138" s="133"/>
      <c r="AO138" s="133"/>
      <c r="AP138" s="133"/>
      <c r="AQ138" s="133">
        <f t="shared" si="100"/>
        <v>5</v>
      </c>
      <c r="AR138" s="133">
        <f t="shared" si="87"/>
        <v>2</v>
      </c>
      <c r="AS138" s="133">
        <f t="shared" si="88"/>
        <v>0</v>
      </c>
      <c r="AT138" s="133">
        <f t="shared" si="89"/>
        <v>2</v>
      </c>
      <c r="AU138" s="133" t="e">
        <f t="shared" si="90"/>
        <v>#DIV/0!</v>
      </c>
      <c r="AW138" s="114" t="s">
        <v>333</v>
      </c>
      <c r="AX138" s="106" t="s">
        <v>97</v>
      </c>
      <c r="AY138" s="27">
        <v>0.40000000000000036</v>
      </c>
      <c r="AZ138" s="121">
        <v>1</v>
      </c>
      <c r="BA138" s="158">
        <v>0.40000000000000036</v>
      </c>
      <c r="BB138" s="133">
        <v>1</v>
      </c>
      <c r="BC138" s="133">
        <v>4</v>
      </c>
      <c r="BD138" s="9">
        <f t="shared" si="97"/>
        <v>0.25</v>
      </c>
      <c r="BE138" s="133"/>
      <c r="BF138" s="133">
        <v>4</v>
      </c>
      <c r="BG138" s="133"/>
      <c r="BH138" s="133"/>
      <c r="BI138" s="133">
        <v>1</v>
      </c>
      <c r="BJ138" s="133"/>
      <c r="BK138" s="133"/>
      <c r="BL138" s="133"/>
      <c r="BM138" s="133"/>
      <c r="BN138" s="133"/>
      <c r="BO138" s="133">
        <f t="shared" si="101"/>
        <v>5</v>
      </c>
      <c r="BP138" s="25">
        <f t="shared" si="50"/>
        <v>2</v>
      </c>
      <c r="BQ138" s="25">
        <f t="shared" si="51"/>
        <v>0</v>
      </c>
      <c r="BR138" s="25">
        <f t="shared" si="52"/>
        <v>2</v>
      </c>
      <c r="BS138" s="228" t="e">
        <f t="shared" si="53"/>
        <v>#DIV/0!</v>
      </c>
      <c r="BU138" s="114" t="s">
        <v>333</v>
      </c>
      <c r="BV138" s="106" t="s">
        <v>97</v>
      </c>
      <c r="BW138" s="27">
        <v>0.40000000000000036</v>
      </c>
      <c r="BX138" s="121">
        <v>1</v>
      </c>
      <c r="BY138" s="158">
        <v>0.40000000000000036</v>
      </c>
      <c r="BZ138" s="133">
        <v>1</v>
      </c>
      <c r="CA138" s="133">
        <v>4</v>
      </c>
      <c r="CB138" s="9">
        <f t="shared" si="98"/>
        <v>0.25</v>
      </c>
      <c r="CC138" s="133"/>
      <c r="CD138" s="133">
        <v>4</v>
      </c>
      <c r="CE138" s="133"/>
      <c r="CF138" s="133"/>
      <c r="CG138" s="133">
        <v>1</v>
      </c>
      <c r="CH138" s="133"/>
      <c r="CI138" s="133"/>
      <c r="CJ138" s="133"/>
      <c r="CK138" s="133"/>
      <c r="CL138" s="133"/>
      <c r="CM138" s="133">
        <f t="shared" si="94"/>
        <v>5</v>
      </c>
      <c r="CN138" s="25">
        <f t="shared" si="102"/>
        <v>2</v>
      </c>
      <c r="CO138" s="25">
        <f t="shared" si="103"/>
        <v>0</v>
      </c>
      <c r="CP138" s="25">
        <f t="shared" si="104"/>
        <v>2</v>
      </c>
      <c r="CQ138" s="228" t="e">
        <f t="shared" si="105"/>
        <v>#DIV/0!</v>
      </c>
    </row>
    <row r="139" spans="1:95" x14ac:dyDescent="0.25">
      <c r="A139" s="130" t="s">
        <v>344</v>
      </c>
      <c r="B139" s="106" t="s">
        <v>345</v>
      </c>
      <c r="C139" s="147">
        <v>-0.33330000000000126</v>
      </c>
      <c r="D139" s="121">
        <v>1</v>
      </c>
      <c r="E139" s="158">
        <v>-0.33330000000000126</v>
      </c>
      <c r="F139" s="133">
        <v>3</v>
      </c>
      <c r="G139" s="133">
        <v>12</v>
      </c>
      <c r="H139" s="133">
        <f t="shared" si="95"/>
        <v>0.25</v>
      </c>
      <c r="I139" s="133"/>
      <c r="J139" s="133">
        <v>9</v>
      </c>
      <c r="K139" s="133">
        <v>3</v>
      </c>
      <c r="L139" s="133">
        <v>3</v>
      </c>
      <c r="M139" s="133"/>
      <c r="N139" s="133"/>
      <c r="O139" s="133"/>
      <c r="P139" s="133"/>
      <c r="Q139" s="133"/>
      <c r="R139" s="133"/>
      <c r="S139" s="133">
        <f t="shared" si="99"/>
        <v>15</v>
      </c>
      <c r="T139" s="133">
        <f t="shared" si="81"/>
        <v>3</v>
      </c>
      <c r="U139" s="133">
        <f t="shared" si="82"/>
        <v>-3</v>
      </c>
      <c r="V139" s="133">
        <f t="shared" si="83"/>
        <v>0</v>
      </c>
      <c r="W139" s="133">
        <f t="shared" si="84"/>
        <v>1</v>
      </c>
      <c r="X139" s="30"/>
      <c r="Y139" s="130" t="s">
        <v>344</v>
      </c>
      <c r="Z139" s="106" t="s">
        <v>345</v>
      </c>
      <c r="AA139" s="52">
        <v>0.49208571428571268</v>
      </c>
      <c r="AB139" s="53">
        <v>1</v>
      </c>
      <c r="AC139" s="218">
        <v>0.49208571428571268</v>
      </c>
      <c r="AD139" s="134">
        <v>7</v>
      </c>
      <c r="AE139" s="134">
        <v>18</v>
      </c>
      <c r="AF139" s="134">
        <f t="shared" si="96"/>
        <v>0.3888888888888889</v>
      </c>
      <c r="AG139" s="134"/>
      <c r="AH139" s="134">
        <v>13</v>
      </c>
      <c r="AI139" s="134">
        <v>6</v>
      </c>
      <c r="AJ139" s="134">
        <v>5</v>
      </c>
      <c r="AK139" s="134">
        <v>1</v>
      </c>
      <c r="AL139" s="134"/>
      <c r="AM139" s="134"/>
      <c r="AN139" s="134"/>
      <c r="AO139" s="134"/>
      <c r="AP139" s="134"/>
      <c r="AQ139" s="134">
        <f t="shared" si="100"/>
        <v>25</v>
      </c>
      <c r="AR139" s="134">
        <f t="shared" si="87"/>
        <v>8</v>
      </c>
      <c r="AS139" s="134">
        <f t="shared" si="88"/>
        <v>-5</v>
      </c>
      <c r="AT139" s="134">
        <f t="shared" si="89"/>
        <v>3</v>
      </c>
      <c r="AU139" s="28">
        <f t="shared" si="90"/>
        <v>1.6</v>
      </c>
      <c r="AW139" s="130" t="s">
        <v>344</v>
      </c>
      <c r="AX139" s="106" t="s">
        <v>345</v>
      </c>
      <c r="AY139" s="147">
        <v>0.49208571428571268</v>
      </c>
      <c r="AZ139" s="121">
        <v>1</v>
      </c>
      <c r="BA139" s="26">
        <v>0.49208571428571268</v>
      </c>
      <c r="BB139" s="133">
        <v>7</v>
      </c>
      <c r="BC139" s="133">
        <v>18</v>
      </c>
      <c r="BD139" s="9">
        <f t="shared" si="97"/>
        <v>0.3888888888888889</v>
      </c>
      <c r="BE139" s="133"/>
      <c r="BF139" s="133">
        <v>13</v>
      </c>
      <c r="BG139" s="133">
        <v>6</v>
      </c>
      <c r="BH139" s="133">
        <v>5</v>
      </c>
      <c r="BI139" s="133">
        <v>1</v>
      </c>
      <c r="BJ139" s="133"/>
      <c r="BK139" s="133"/>
      <c r="BL139" s="133"/>
      <c r="BM139" s="133"/>
      <c r="BN139" s="133"/>
      <c r="BO139" s="133">
        <f t="shared" si="101"/>
        <v>25</v>
      </c>
      <c r="BP139" s="25">
        <f t="shared" si="50"/>
        <v>8</v>
      </c>
      <c r="BQ139" s="25">
        <f t="shared" si="51"/>
        <v>-5</v>
      </c>
      <c r="BR139" s="25">
        <f t="shared" si="52"/>
        <v>3</v>
      </c>
      <c r="BS139" s="228">
        <f t="shared" si="53"/>
        <v>1.6</v>
      </c>
      <c r="BU139" s="130" t="s">
        <v>344</v>
      </c>
      <c r="BV139" s="106" t="s">
        <v>345</v>
      </c>
      <c r="BW139" s="52">
        <v>0.33339999999999925</v>
      </c>
      <c r="BX139" s="53">
        <v>1</v>
      </c>
      <c r="BY139" s="284">
        <v>0.33339999999999925</v>
      </c>
      <c r="BZ139" s="134">
        <v>12</v>
      </c>
      <c r="CA139" s="134">
        <v>20</v>
      </c>
      <c r="CB139" s="28">
        <f t="shared" si="98"/>
        <v>0.6</v>
      </c>
      <c r="CC139" s="134"/>
      <c r="CD139" s="134">
        <v>14</v>
      </c>
      <c r="CE139" s="134">
        <v>9</v>
      </c>
      <c r="CF139" s="134">
        <v>6</v>
      </c>
      <c r="CG139" s="134">
        <v>2</v>
      </c>
      <c r="CH139" s="134"/>
      <c r="CI139" s="134">
        <v>1</v>
      </c>
      <c r="CJ139" s="134"/>
      <c r="CK139" s="134"/>
      <c r="CL139" s="134"/>
      <c r="CM139" s="134">
        <f t="shared" si="94"/>
        <v>32</v>
      </c>
      <c r="CN139" s="65">
        <f t="shared" si="102"/>
        <v>16</v>
      </c>
      <c r="CO139" s="65">
        <f t="shared" si="103"/>
        <v>-6</v>
      </c>
      <c r="CP139" s="65">
        <f t="shared" si="104"/>
        <v>10</v>
      </c>
      <c r="CQ139" s="275">
        <f t="shared" si="105"/>
        <v>2.6666666666666665</v>
      </c>
    </row>
    <row r="140" spans="1:95" x14ac:dyDescent="0.25">
      <c r="A140" s="120" t="s">
        <v>173</v>
      </c>
      <c r="B140" s="106" t="s">
        <v>174</v>
      </c>
      <c r="C140" s="147">
        <v>1.3888888888888893</v>
      </c>
      <c r="D140" s="121">
        <v>3</v>
      </c>
      <c r="E140" s="158">
        <v>4.1666666666666679</v>
      </c>
      <c r="F140" s="133">
        <v>15</v>
      </c>
      <c r="G140" s="133">
        <v>12</v>
      </c>
      <c r="H140" s="133">
        <f t="shared" si="95"/>
        <v>1.25</v>
      </c>
      <c r="I140" s="133">
        <v>4</v>
      </c>
      <c r="J140" s="133">
        <v>12</v>
      </c>
      <c r="K140" s="133">
        <v>7</v>
      </c>
      <c r="L140" s="133"/>
      <c r="M140" s="133">
        <v>3</v>
      </c>
      <c r="N140" s="133"/>
      <c r="O140" s="133">
        <v>1</v>
      </c>
      <c r="P140" s="133"/>
      <c r="Q140" s="133"/>
      <c r="R140" s="133"/>
      <c r="S140" s="133">
        <f t="shared" si="99"/>
        <v>27</v>
      </c>
      <c r="T140" s="133">
        <f t="shared" si="81"/>
        <v>16</v>
      </c>
      <c r="U140" s="133">
        <f t="shared" si="82"/>
        <v>0</v>
      </c>
      <c r="V140" s="133">
        <f t="shared" si="83"/>
        <v>16</v>
      </c>
      <c r="W140" s="133" t="e">
        <f t="shared" si="84"/>
        <v>#DIV/0!</v>
      </c>
      <c r="X140" s="30"/>
      <c r="Y140" s="120" t="s">
        <v>173</v>
      </c>
      <c r="Z140" s="106" t="s">
        <v>174</v>
      </c>
      <c r="AA140" s="147">
        <v>1.3888888888888893</v>
      </c>
      <c r="AB140" s="121">
        <v>3</v>
      </c>
      <c r="AC140" s="158">
        <v>4.1666666666666679</v>
      </c>
      <c r="AD140" s="133">
        <v>15</v>
      </c>
      <c r="AE140" s="133">
        <v>12</v>
      </c>
      <c r="AF140" s="133">
        <f t="shared" si="96"/>
        <v>1.25</v>
      </c>
      <c r="AG140" s="133">
        <v>4</v>
      </c>
      <c r="AH140" s="133">
        <v>12</v>
      </c>
      <c r="AI140" s="133">
        <v>7</v>
      </c>
      <c r="AJ140" s="133"/>
      <c r="AK140" s="133">
        <v>3</v>
      </c>
      <c r="AL140" s="133"/>
      <c r="AM140" s="133">
        <v>1</v>
      </c>
      <c r="AN140" s="133"/>
      <c r="AO140" s="133"/>
      <c r="AP140" s="133"/>
      <c r="AQ140" s="133">
        <f t="shared" si="100"/>
        <v>27</v>
      </c>
      <c r="AR140" s="133">
        <f t="shared" si="87"/>
        <v>16</v>
      </c>
      <c r="AS140" s="133">
        <f t="shared" si="88"/>
        <v>0</v>
      </c>
      <c r="AT140" s="133">
        <f t="shared" si="89"/>
        <v>16</v>
      </c>
      <c r="AU140" s="133" t="e">
        <f t="shared" si="90"/>
        <v>#DIV/0!</v>
      </c>
      <c r="AW140" s="120" t="s">
        <v>173</v>
      </c>
      <c r="AX140" s="106" t="s">
        <v>174</v>
      </c>
      <c r="AY140" s="147">
        <v>1.3888888888888893</v>
      </c>
      <c r="AZ140" s="121">
        <v>3</v>
      </c>
      <c r="BA140" s="158">
        <v>4.1666666666666679</v>
      </c>
      <c r="BB140" s="133">
        <v>15</v>
      </c>
      <c r="BC140" s="133">
        <v>12</v>
      </c>
      <c r="BD140" s="9">
        <f t="shared" si="97"/>
        <v>1.25</v>
      </c>
      <c r="BE140" s="133">
        <v>4</v>
      </c>
      <c r="BF140" s="133">
        <v>12</v>
      </c>
      <c r="BG140" s="133">
        <v>7</v>
      </c>
      <c r="BH140" s="133"/>
      <c r="BI140" s="133">
        <v>3</v>
      </c>
      <c r="BJ140" s="133"/>
      <c r="BK140" s="133">
        <v>1</v>
      </c>
      <c r="BL140" s="133"/>
      <c r="BM140" s="133"/>
      <c r="BN140" s="133"/>
      <c r="BO140" s="133">
        <f t="shared" si="101"/>
        <v>27</v>
      </c>
      <c r="BP140" s="25">
        <f t="shared" si="50"/>
        <v>16</v>
      </c>
      <c r="BQ140" s="25">
        <f t="shared" si="51"/>
        <v>0</v>
      </c>
      <c r="BR140" s="25">
        <f t="shared" si="52"/>
        <v>16</v>
      </c>
      <c r="BS140" s="228" t="e">
        <f t="shared" si="53"/>
        <v>#DIV/0!</v>
      </c>
      <c r="BU140" s="120" t="s">
        <v>173</v>
      </c>
      <c r="BV140" s="106" t="s">
        <v>174</v>
      </c>
      <c r="BW140" s="147">
        <v>1.3888888888888893</v>
      </c>
      <c r="BX140" s="121">
        <v>3</v>
      </c>
      <c r="BY140" s="158">
        <v>4.1666666666666679</v>
      </c>
      <c r="BZ140" s="133">
        <v>15</v>
      </c>
      <c r="CA140" s="133">
        <v>12</v>
      </c>
      <c r="CB140" s="9">
        <f t="shared" si="98"/>
        <v>1.25</v>
      </c>
      <c r="CC140" s="133">
        <v>4</v>
      </c>
      <c r="CD140" s="133">
        <v>12</v>
      </c>
      <c r="CE140" s="133">
        <v>7</v>
      </c>
      <c r="CF140" s="133"/>
      <c r="CG140" s="133">
        <v>3</v>
      </c>
      <c r="CH140" s="133"/>
      <c r="CI140" s="133">
        <v>1</v>
      </c>
      <c r="CJ140" s="133"/>
      <c r="CK140" s="133"/>
      <c r="CL140" s="133"/>
      <c r="CM140" s="133">
        <f t="shared" si="94"/>
        <v>27</v>
      </c>
      <c r="CN140" s="25">
        <f t="shared" si="102"/>
        <v>16</v>
      </c>
      <c r="CO140" s="25">
        <f t="shared" si="103"/>
        <v>0</v>
      </c>
      <c r="CP140" s="25">
        <f t="shared" si="104"/>
        <v>16</v>
      </c>
      <c r="CQ140" s="228" t="e">
        <f t="shared" si="105"/>
        <v>#DIV/0!</v>
      </c>
    </row>
    <row r="141" spans="1:95" x14ac:dyDescent="0.25">
      <c r="A141" s="109" t="s">
        <v>380</v>
      </c>
      <c r="B141" s="111" t="s">
        <v>381</v>
      </c>
      <c r="C141" s="54">
        <v>1.3888888888888893</v>
      </c>
      <c r="D141" s="53">
        <v>5</v>
      </c>
      <c r="E141" s="159">
        <v>6.9444444444444464</v>
      </c>
      <c r="F141" s="134">
        <v>4</v>
      </c>
      <c r="G141" s="134">
        <v>0</v>
      </c>
      <c r="H141" s="134" t="e">
        <f t="shared" si="95"/>
        <v>#DIV/0!</v>
      </c>
      <c r="I141" s="134">
        <v>1</v>
      </c>
      <c r="J141" s="134"/>
      <c r="K141" s="134">
        <v>3</v>
      </c>
      <c r="L141" s="134"/>
      <c r="M141" s="134"/>
      <c r="N141" s="134"/>
      <c r="O141" s="134"/>
      <c r="P141" s="134"/>
      <c r="Q141" s="134"/>
      <c r="R141" s="134"/>
      <c r="S141" s="134">
        <f t="shared" si="99"/>
        <v>4</v>
      </c>
      <c r="T141" s="134">
        <f t="shared" si="81"/>
        <v>3</v>
      </c>
      <c r="U141" s="134">
        <f t="shared" si="82"/>
        <v>0</v>
      </c>
      <c r="V141" s="134">
        <f t="shared" si="83"/>
        <v>3</v>
      </c>
      <c r="W141" s="134" t="e">
        <f t="shared" si="84"/>
        <v>#DIV/0!</v>
      </c>
      <c r="X141" s="30"/>
      <c r="Y141" s="109" t="s">
        <v>380</v>
      </c>
      <c r="Z141" s="111" t="s">
        <v>381</v>
      </c>
      <c r="AA141" s="27">
        <v>1.3888888888888893</v>
      </c>
      <c r="AB141" s="121">
        <v>5</v>
      </c>
      <c r="AC141" s="158">
        <v>6.9444444444444464</v>
      </c>
      <c r="AD141" s="133">
        <v>4</v>
      </c>
      <c r="AE141" s="133">
        <v>0</v>
      </c>
      <c r="AF141" s="133" t="e">
        <f t="shared" si="96"/>
        <v>#DIV/0!</v>
      </c>
      <c r="AG141" s="133">
        <v>1</v>
      </c>
      <c r="AH141" s="133"/>
      <c r="AI141" s="133">
        <v>3</v>
      </c>
      <c r="AJ141" s="133"/>
      <c r="AK141" s="133"/>
      <c r="AL141" s="133"/>
      <c r="AM141" s="133"/>
      <c r="AN141" s="133"/>
      <c r="AO141" s="133"/>
      <c r="AP141" s="133"/>
      <c r="AQ141" s="133">
        <f t="shared" si="100"/>
        <v>4</v>
      </c>
      <c r="AR141" s="133">
        <f t="shared" si="87"/>
        <v>3</v>
      </c>
      <c r="AS141" s="133">
        <f t="shared" si="88"/>
        <v>0</v>
      </c>
      <c r="AT141" s="133">
        <f t="shared" si="89"/>
        <v>3</v>
      </c>
      <c r="AU141" s="133" t="e">
        <f t="shared" si="90"/>
        <v>#DIV/0!</v>
      </c>
      <c r="AW141" s="109" t="s">
        <v>380</v>
      </c>
      <c r="AX141" s="111" t="s">
        <v>381</v>
      </c>
      <c r="AY141" s="27">
        <v>1.3888888888888893</v>
      </c>
      <c r="AZ141" s="121">
        <v>5</v>
      </c>
      <c r="BA141" s="158">
        <v>6.9444444444444464</v>
      </c>
      <c r="BB141" s="133">
        <v>4</v>
      </c>
      <c r="BC141" s="133">
        <v>0</v>
      </c>
      <c r="BD141" s="133" t="e">
        <f t="shared" si="97"/>
        <v>#DIV/0!</v>
      </c>
      <c r="BE141" s="133">
        <v>1</v>
      </c>
      <c r="BF141" s="133"/>
      <c r="BG141" s="133">
        <v>3</v>
      </c>
      <c r="BH141" s="133"/>
      <c r="BI141" s="133"/>
      <c r="BJ141" s="133"/>
      <c r="BK141" s="133"/>
      <c r="BL141" s="133"/>
      <c r="BM141" s="133"/>
      <c r="BN141" s="133"/>
      <c r="BO141" s="133">
        <f t="shared" si="101"/>
        <v>4</v>
      </c>
      <c r="BP141" s="25">
        <f t="shared" si="50"/>
        <v>3</v>
      </c>
      <c r="BQ141" s="25">
        <f t="shared" si="51"/>
        <v>0</v>
      </c>
      <c r="BR141" s="25">
        <f t="shared" si="52"/>
        <v>3</v>
      </c>
      <c r="BS141" s="228" t="e">
        <f t="shared" si="53"/>
        <v>#DIV/0!</v>
      </c>
      <c r="BU141" s="109" t="s">
        <v>380</v>
      </c>
      <c r="BV141" s="111" t="s">
        <v>381</v>
      </c>
      <c r="BW141" s="180">
        <v>1.3888888888888893</v>
      </c>
      <c r="BX141" s="121">
        <v>5</v>
      </c>
      <c r="BY141" s="158">
        <v>6.9444444444444464</v>
      </c>
      <c r="BZ141" s="133">
        <v>4</v>
      </c>
      <c r="CA141" s="133">
        <v>0</v>
      </c>
      <c r="CB141" s="133" t="e">
        <f t="shared" si="98"/>
        <v>#DIV/0!</v>
      </c>
      <c r="CC141" s="133">
        <v>1</v>
      </c>
      <c r="CD141" s="133"/>
      <c r="CE141" s="133">
        <v>3</v>
      </c>
      <c r="CF141" s="133"/>
      <c r="CG141" s="133"/>
      <c r="CH141" s="133"/>
      <c r="CI141" s="133"/>
      <c r="CJ141" s="133"/>
      <c r="CK141" s="133"/>
      <c r="CL141" s="133"/>
      <c r="CM141" s="133">
        <f t="shared" si="94"/>
        <v>4</v>
      </c>
      <c r="CN141" s="25">
        <f t="shared" si="102"/>
        <v>3</v>
      </c>
      <c r="CO141" s="25">
        <f t="shared" si="103"/>
        <v>0</v>
      </c>
      <c r="CP141" s="25">
        <f t="shared" si="104"/>
        <v>3</v>
      </c>
      <c r="CQ141" s="228" t="e">
        <f t="shared" si="105"/>
        <v>#DIV/0!</v>
      </c>
    </row>
    <row r="142" spans="1:95" x14ac:dyDescent="0.25">
      <c r="A142" s="221" t="s">
        <v>395</v>
      </c>
      <c r="B142" s="106" t="s">
        <v>396</v>
      </c>
      <c r="C142" s="54"/>
      <c r="D142" s="53"/>
      <c r="E142" s="159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30"/>
      <c r="Y142" s="221" t="s">
        <v>395</v>
      </c>
      <c r="Z142" s="106" t="s">
        <v>396</v>
      </c>
      <c r="AA142" s="52">
        <v>1.1428571428571423</v>
      </c>
      <c r="AB142" s="53">
        <v>4</v>
      </c>
      <c r="AC142" s="218">
        <v>4.5714285714285694</v>
      </c>
      <c r="AD142" s="134">
        <v>16</v>
      </c>
      <c r="AE142" s="134">
        <v>1</v>
      </c>
      <c r="AF142" s="134">
        <f t="shared" si="96"/>
        <v>16</v>
      </c>
      <c r="AG142" s="134">
        <v>6</v>
      </c>
      <c r="AH142" s="134"/>
      <c r="AI142" s="134">
        <v>6</v>
      </c>
      <c r="AJ142" s="134">
        <v>1</v>
      </c>
      <c r="AK142" s="134">
        <v>4</v>
      </c>
      <c r="AL142" s="134"/>
      <c r="AM142" s="134"/>
      <c r="AN142" s="134"/>
      <c r="AO142" s="134"/>
      <c r="AP142" s="134"/>
      <c r="AQ142" s="134">
        <f t="shared" si="100"/>
        <v>17</v>
      </c>
      <c r="AR142" s="134">
        <f t="shared" si="87"/>
        <v>14</v>
      </c>
      <c r="AS142" s="134">
        <f t="shared" si="88"/>
        <v>-1</v>
      </c>
      <c r="AT142" s="134">
        <f t="shared" si="89"/>
        <v>13</v>
      </c>
      <c r="AU142" s="28">
        <f t="shared" si="90"/>
        <v>14</v>
      </c>
      <c r="AW142" s="221" t="s">
        <v>395</v>
      </c>
      <c r="AX142" s="106" t="s">
        <v>396</v>
      </c>
      <c r="AY142" s="52">
        <v>1.2222</v>
      </c>
      <c r="AZ142" s="53">
        <v>4</v>
      </c>
      <c r="BA142" s="218">
        <v>4.8887999999999998</v>
      </c>
      <c r="BB142" s="134">
        <v>22</v>
      </c>
      <c r="BC142" s="134">
        <v>2</v>
      </c>
      <c r="BD142" s="28">
        <f t="shared" si="97"/>
        <v>11</v>
      </c>
      <c r="BE142" s="134">
        <v>6</v>
      </c>
      <c r="BF142" s="134">
        <v>1</v>
      </c>
      <c r="BG142" s="134">
        <v>8</v>
      </c>
      <c r="BH142" s="134">
        <v>1</v>
      </c>
      <c r="BI142" s="134">
        <v>7</v>
      </c>
      <c r="BJ142" s="134"/>
      <c r="BK142" s="134">
        <v>1</v>
      </c>
      <c r="BL142" s="134"/>
      <c r="BM142" s="134"/>
      <c r="BN142" s="134"/>
      <c r="BO142" s="134">
        <f t="shared" si="101"/>
        <v>24</v>
      </c>
      <c r="BP142" s="65">
        <f t="shared" ref="BP142:BP206" si="106">+(BE142*0)+(BG142*1)+(BI142*2)+(BK142*3)+(BM142*4)</f>
        <v>25</v>
      </c>
      <c r="BQ142" s="65">
        <f t="shared" ref="BQ142:BQ206" si="107">+(BF142*0)+(BH142*-1)+(BJ142*-2)+(BL142*-3)+(BN142*-4)</f>
        <v>-1</v>
      </c>
      <c r="BR142" s="65">
        <f t="shared" ref="BR142:BR206" si="108">+BQ142+BP142</f>
        <v>24</v>
      </c>
      <c r="BS142" s="275">
        <f t="shared" ref="BS142:BS206" si="109">+BP142/(-1*BQ142)</f>
        <v>25</v>
      </c>
      <c r="BU142" s="221" t="s">
        <v>395</v>
      </c>
      <c r="BV142" s="106" t="s">
        <v>396</v>
      </c>
      <c r="BW142" s="52">
        <v>1.3333000000000004</v>
      </c>
      <c r="BX142" s="53">
        <v>4</v>
      </c>
      <c r="BY142" s="284">
        <v>5.3332000000000015</v>
      </c>
      <c r="BZ142" s="134">
        <v>26</v>
      </c>
      <c r="CA142" s="134">
        <v>4</v>
      </c>
      <c r="CB142" s="28">
        <f>+BZ142/CA142</f>
        <v>6.5</v>
      </c>
      <c r="CC142" s="134">
        <v>13</v>
      </c>
      <c r="CD142" s="134">
        <v>3</v>
      </c>
      <c r="CE142" s="134">
        <v>8</v>
      </c>
      <c r="CF142" s="134">
        <v>1</v>
      </c>
      <c r="CG142" s="134">
        <v>5</v>
      </c>
      <c r="CH142" s="134"/>
      <c r="CI142" s="134"/>
      <c r="CJ142" s="134"/>
      <c r="CK142" s="134"/>
      <c r="CL142" s="134"/>
      <c r="CM142" s="134">
        <f>+CC142+CD142+CE142+CF142+CG142+CH142+CI142+CJ142+CK142+CL142</f>
        <v>30</v>
      </c>
      <c r="CN142" s="65">
        <f t="shared" si="102"/>
        <v>18</v>
      </c>
      <c r="CO142" s="65">
        <f t="shared" si="103"/>
        <v>-1</v>
      </c>
      <c r="CP142" s="65">
        <f t="shared" si="104"/>
        <v>17</v>
      </c>
      <c r="CQ142" s="275">
        <f t="shared" si="105"/>
        <v>18</v>
      </c>
    </row>
    <row r="143" spans="1:95" x14ac:dyDescent="0.25">
      <c r="A143" s="222" t="s">
        <v>433</v>
      </c>
      <c r="B143" s="111" t="s">
        <v>434</v>
      </c>
      <c r="C143" s="54"/>
      <c r="D143" s="53"/>
      <c r="E143" s="159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30"/>
      <c r="Y143" s="222" t="s">
        <v>433</v>
      </c>
      <c r="Z143" s="111" t="s">
        <v>434</v>
      </c>
      <c r="AA143" s="52"/>
      <c r="AB143" s="53"/>
      <c r="AC143" s="218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28"/>
      <c r="AV143" s="89"/>
      <c r="AW143" s="222" t="s">
        <v>433</v>
      </c>
      <c r="AX143" s="111" t="s">
        <v>434</v>
      </c>
      <c r="AY143" s="52"/>
      <c r="AZ143" s="53"/>
      <c r="BA143" s="218"/>
      <c r="BB143" s="134"/>
      <c r="BC143" s="134"/>
      <c r="BD143" s="28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65"/>
      <c r="BQ143" s="65"/>
      <c r="BR143" s="65"/>
      <c r="BS143" s="275"/>
      <c r="BT143" s="89"/>
      <c r="BU143" s="222" t="s">
        <v>433</v>
      </c>
      <c r="BV143" s="111" t="s">
        <v>434</v>
      </c>
      <c r="BW143" s="54">
        <v>-0.33330000000000037</v>
      </c>
      <c r="BX143" s="53">
        <v>4</v>
      </c>
      <c r="BY143" s="284">
        <v>-1.3332000000000015</v>
      </c>
      <c r="BZ143" s="134">
        <v>2</v>
      </c>
      <c r="CA143" s="134">
        <v>1</v>
      </c>
      <c r="CB143" s="28">
        <f t="shared" ref="CB143" si="110">+BZ143/CA143</f>
        <v>2</v>
      </c>
      <c r="CC143" s="134">
        <v>1</v>
      </c>
      <c r="CD143" s="134"/>
      <c r="CE143" s="134">
        <v>1</v>
      </c>
      <c r="CF143" s="134"/>
      <c r="CG143" s="134"/>
      <c r="CH143" s="134">
        <v>1</v>
      </c>
      <c r="CI143" s="134"/>
      <c r="CJ143" s="134"/>
      <c r="CK143" s="134"/>
      <c r="CL143" s="134"/>
      <c r="CM143" s="134">
        <f t="shared" ref="CM143" si="111">+CC143+CD143+CE143+CF143+CG143+CH143+CI143+CJ143+CK143+CL143</f>
        <v>3</v>
      </c>
      <c r="CN143" s="65">
        <f t="shared" si="102"/>
        <v>1</v>
      </c>
      <c r="CO143" s="65">
        <f t="shared" si="103"/>
        <v>-2</v>
      </c>
      <c r="CP143" s="65">
        <f t="shared" si="104"/>
        <v>-1</v>
      </c>
      <c r="CQ143" s="275">
        <f t="shared" si="105"/>
        <v>0.5</v>
      </c>
    </row>
    <row r="144" spans="1:95" x14ac:dyDescent="0.25">
      <c r="A144" s="222" t="s">
        <v>397</v>
      </c>
      <c r="B144" s="111" t="s">
        <v>398</v>
      </c>
      <c r="C144" s="54"/>
      <c r="D144" s="53"/>
      <c r="E144" s="159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30"/>
      <c r="Y144" s="222" t="s">
        <v>397</v>
      </c>
      <c r="Z144" s="111" t="s">
        <v>398</v>
      </c>
      <c r="AA144" s="54">
        <v>0.79999999999999982</v>
      </c>
      <c r="AB144" s="53">
        <v>3</v>
      </c>
      <c r="AC144" s="218">
        <v>2.3999999999999995</v>
      </c>
      <c r="AD144" s="134">
        <v>3</v>
      </c>
      <c r="AE144" s="134">
        <v>2</v>
      </c>
      <c r="AF144" s="134">
        <f t="shared" si="96"/>
        <v>1.5</v>
      </c>
      <c r="AG144" s="134"/>
      <c r="AH144" s="134">
        <v>2</v>
      </c>
      <c r="AI144" s="134">
        <v>2</v>
      </c>
      <c r="AJ144" s="134"/>
      <c r="AK144" s="134">
        <v>1</v>
      </c>
      <c r="AL144" s="134"/>
      <c r="AM144" s="134"/>
      <c r="AN144" s="134"/>
      <c r="AO144" s="134"/>
      <c r="AP144" s="134"/>
      <c r="AQ144" s="134">
        <f t="shared" si="100"/>
        <v>5</v>
      </c>
      <c r="AR144" s="134">
        <f t="shared" si="87"/>
        <v>4</v>
      </c>
      <c r="AS144" s="134">
        <f t="shared" si="88"/>
        <v>0</v>
      </c>
      <c r="AT144" s="134">
        <f t="shared" si="89"/>
        <v>4</v>
      </c>
      <c r="AU144" s="134" t="e">
        <f t="shared" si="90"/>
        <v>#DIV/0!</v>
      </c>
      <c r="AW144" s="222" t="s">
        <v>397</v>
      </c>
      <c r="AX144" s="111" t="s">
        <v>398</v>
      </c>
      <c r="AY144" s="27">
        <v>0.79999999999999982</v>
      </c>
      <c r="AZ144" s="121">
        <v>3</v>
      </c>
      <c r="BA144" s="26">
        <v>2.3999999999999995</v>
      </c>
      <c r="BB144" s="133">
        <v>3</v>
      </c>
      <c r="BC144" s="133">
        <v>2</v>
      </c>
      <c r="BD144" s="9">
        <f t="shared" si="97"/>
        <v>1.5</v>
      </c>
      <c r="BE144" s="133"/>
      <c r="BF144" s="133">
        <v>2</v>
      </c>
      <c r="BG144" s="133">
        <v>2</v>
      </c>
      <c r="BH144" s="133"/>
      <c r="BI144" s="133">
        <v>1</v>
      </c>
      <c r="BJ144" s="133"/>
      <c r="BK144" s="133"/>
      <c r="BL144" s="133"/>
      <c r="BM144" s="133"/>
      <c r="BN144" s="133"/>
      <c r="BO144" s="133">
        <f t="shared" si="101"/>
        <v>5</v>
      </c>
      <c r="BP144" s="25">
        <f t="shared" si="106"/>
        <v>4</v>
      </c>
      <c r="BQ144" s="25">
        <f t="shared" si="107"/>
        <v>0</v>
      </c>
      <c r="BR144" s="25">
        <f t="shared" si="108"/>
        <v>4</v>
      </c>
      <c r="BS144" s="228" t="e">
        <f t="shared" si="109"/>
        <v>#DIV/0!</v>
      </c>
      <c r="BU144" s="222" t="s">
        <v>397</v>
      </c>
      <c r="BV144" s="111" t="s">
        <v>398</v>
      </c>
      <c r="BW144" s="180">
        <v>0.79999999999999982</v>
      </c>
      <c r="BX144" s="121">
        <v>3</v>
      </c>
      <c r="BY144" s="26">
        <v>2.3999999999999995</v>
      </c>
      <c r="BZ144" s="133">
        <v>3</v>
      </c>
      <c r="CA144" s="133">
        <v>2</v>
      </c>
      <c r="CB144" s="9">
        <f>+BZ144/CA144</f>
        <v>1.5</v>
      </c>
      <c r="CC144" s="133"/>
      <c r="CD144" s="133">
        <v>2</v>
      </c>
      <c r="CE144" s="133">
        <v>2</v>
      </c>
      <c r="CF144" s="133"/>
      <c r="CG144" s="133">
        <v>1</v>
      </c>
      <c r="CH144" s="133"/>
      <c r="CI144" s="133"/>
      <c r="CJ144" s="133"/>
      <c r="CK144" s="133"/>
      <c r="CL144" s="133"/>
      <c r="CM144" s="133">
        <f>+CC144+CD144+CE144+CF144+CG144+CH144+CI144+CJ144+CK144+CL144</f>
        <v>5</v>
      </c>
      <c r="CN144" s="25">
        <f t="shared" si="102"/>
        <v>4</v>
      </c>
      <c r="CO144" s="25">
        <f t="shared" si="103"/>
        <v>0</v>
      </c>
      <c r="CP144" s="25">
        <f t="shared" si="104"/>
        <v>4</v>
      </c>
      <c r="CQ144" s="228" t="e">
        <f t="shared" si="105"/>
        <v>#DIV/0!</v>
      </c>
    </row>
    <row r="145" spans="1:95" x14ac:dyDescent="0.25">
      <c r="A145" s="113" t="s">
        <v>175</v>
      </c>
      <c r="B145" s="111" t="s">
        <v>176</v>
      </c>
      <c r="C145" s="147">
        <v>-0.5</v>
      </c>
      <c r="D145" s="121">
        <v>2</v>
      </c>
      <c r="E145" s="158">
        <v>-1</v>
      </c>
      <c r="F145" s="133">
        <v>5</v>
      </c>
      <c r="G145" s="133">
        <v>23</v>
      </c>
      <c r="H145" s="133">
        <f t="shared" si="95"/>
        <v>0.21739130434782608</v>
      </c>
      <c r="I145" s="133">
        <v>1</v>
      </c>
      <c r="J145" s="133">
        <v>14</v>
      </c>
      <c r="K145" s="133"/>
      <c r="L145" s="133">
        <v>9</v>
      </c>
      <c r="M145" s="133">
        <v>2</v>
      </c>
      <c r="N145" s="133"/>
      <c r="O145" s="133">
        <v>2</v>
      </c>
      <c r="P145" s="133"/>
      <c r="Q145" s="133"/>
      <c r="R145" s="133"/>
      <c r="S145" s="133">
        <f t="shared" si="99"/>
        <v>28</v>
      </c>
      <c r="T145" s="133">
        <f t="shared" si="81"/>
        <v>10</v>
      </c>
      <c r="U145" s="133">
        <f t="shared" si="82"/>
        <v>-9</v>
      </c>
      <c r="V145" s="133">
        <f t="shared" si="83"/>
        <v>1</v>
      </c>
      <c r="W145" s="133">
        <f t="shared" si="84"/>
        <v>1.1111111111111112</v>
      </c>
      <c r="X145" s="30"/>
      <c r="Y145" s="113" t="s">
        <v>175</v>
      </c>
      <c r="Z145" s="111" t="s">
        <v>176</v>
      </c>
      <c r="AA145" s="147">
        <v>-0.5</v>
      </c>
      <c r="AB145" s="121">
        <v>2</v>
      </c>
      <c r="AC145" s="158">
        <v>-1</v>
      </c>
      <c r="AD145" s="133">
        <v>5</v>
      </c>
      <c r="AE145" s="133">
        <v>23</v>
      </c>
      <c r="AF145" s="133">
        <f t="shared" si="96"/>
        <v>0.21739130434782608</v>
      </c>
      <c r="AG145" s="133">
        <v>1</v>
      </c>
      <c r="AH145" s="133">
        <v>14</v>
      </c>
      <c r="AI145" s="133"/>
      <c r="AJ145" s="133">
        <v>9</v>
      </c>
      <c r="AK145" s="133">
        <v>2</v>
      </c>
      <c r="AL145" s="133"/>
      <c r="AM145" s="133">
        <v>2</v>
      </c>
      <c r="AN145" s="133"/>
      <c r="AO145" s="133"/>
      <c r="AP145" s="133"/>
      <c r="AQ145" s="133">
        <f t="shared" si="100"/>
        <v>28</v>
      </c>
      <c r="AR145" s="133">
        <f t="shared" si="87"/>
        <v>10</v>
      </c>
      <c r="AS145" s="133">
        <f t="shared" si="88"/>
        <v>-9</v>
      </c>
      <c r="AT145" s="133">
        <f t="shared" si="89"/>
        <v>1</v>
      </c>
      <c r="AU145" s="9">
        <f t="shared" si="90"/>
        <v>1.1111111111111112</v>
      </c>
      <c r="AW145" s="113" t="s">
        <v>175</v>
      </c>
      <c r="AX145" s="111" t="s">
        <v>176</v>
      </c>
      <c r="AY145" s="147">
        <v>-0.5</v>
      </c>
      <c r="AZ145" s="121">
        <v>2</v>
      </c>
      <c r="BA145" s="158">
        <v>-1</v>
      </c>
      <c r="BB145" s="133">
        <v>5</v>
      </c>
      <c r="BC145" s="133">
        <v>23</v>
      </c>
      <c r="BD145" s="9">
        <f t="shared" si="97"/>
        <v>0.21739130434782608</v>
      </c>
      <c r="BE145" s="133">
        <v>1</v>
      </c>
      <c r="BF145" s="133">
        <v>14</v>
      </c>
      <c r="BG145" s="133"/>
      <c r="BH145" s="133">
        <v>9</v>
      </c>
      <c r="BI145" s="133">
        <v>2</v>
      </c>
      <c r="BJ145" s="133"/>
      <c r="BK145" s="133">
        <v>2</v>
      </c>
      <c r="BL145" s="133"/>
      <c r="BM145" s="133"/>
      <c r="BN145" s="133"/>
      <c r="BO145" s="133">
        <f t="shared" si="101"/>
        <v>28</v>
      </c>
      <c r="BP145" s="25">
        <f t="shared" si="106"/>
        <v>10</v>
      </c>
      <c r="BQ145" s="25">
        <f t="shared" si="107"/>
        <v>-9</v>
      </c>
      <c r="BR145" s="25">
        <f t="shared" si="108"/>
        <v>1</v>
      </c>
      <c r="BS145" s="228">
        <f t="shared" si="109"/>
        <v>1.1111111111111112</v>
      </c>
      <c r="BU145" s="113" t="s">
        <v>175</v>
      </c>
      <c r="BV145" s="111" t="s">
        <v>176</v>
      </c>
      <c r="BW145" s="288">
        <v>-0.5</v>
      </c>
      <c r="BX145" s="53">
        <v>2</v>
      </c>
      <c r="BY145" s="284">
        <v>-1</v>
      </c>
      <c r="BZ145" s="134">
        <v>9</v>
      </c>
      <c r="CA145" s="134">
        <v>24</v>
      </c>
      <c r="CB145" s="28">
        <f t="shared" si="98"/>
        <v>0.375</v>
      </c>
      <c r="CC145" s="134">
        <v>5</v>
      </c>
      <c r="CD145" s="134">
        <v>15</v>
      </c>
      <c r="CE145" s="134"/>
      <c r="CF145" s="134">
        <v>9</v>
      </c>
      <c r="CG145" s="134">
        <v>2</v>
      </c>
      <c r="CH145" s="134"/>
      <c r="CI145" s="134">
        <v>2</v>
      </c>
      <c r="CJ145" s="134"/>
      <c r="CK145" s="134"/>
      <c r="CL145" s="134"/>
      <c r="CM145" s="134">
        <f t="shared" si="94"/>
        <v>33</v>
      </c>
      <c r="CN145" s="65">
        <f t="shared" si="102"/>
        <v>10</v>
      </c>
      <c r="CO145" s="65">
        <f t="shared" si="103"/>
        <v>-9</v>
      </c>
      <c r="CP145" s="65">
        <f t="shared" si="104"/>
        <v>1</v>
      </c>
      <c r="CQ145" s="275">
        <f t="shared" si="105"/>
        <v>1.1111111111111112</v>
      </c>
    </row>
    <row r="146" spans="1:95" ht="15.75" thickBot="1" x14ac:dyDescent="0.3">
      <c r="A146" s="131" t="s">
        <v>177</v>
      </c>
      <c r="B146" s="108" t="s">
        <v>178</v>
      </c>
      <c r="C146" s="27">
        <v>-0.5</v>
      </c>
      <c r="D146" s="121">
        <v>6</v>
      </c>
      <c r="E146" s="158">
        <v>-3</v>
      </c>
      <c r="F146" s="133">
        <v>1</v>
      </c>
      <c r="G146" s="133">
        <v>3</v>
      </c>
      <c r="H146" s="133">
        <f t="shared" si="95"/>
        <v>0.33333333333333331</v>
      </c>
      <c r="I146" s="133">
        <v>1</v>
      </c>
      <c r="J146" s="133">
        <v>1</v>
      </c>
      <c r="K146" s="133"/>
      <c r="L146" s="133">
        <v>2</v>
      </c>
      <c r="M146" s="133"/>
      <c r="N146" s="133"/>
      <c r="O146" s="133"/>
      <c r="P146" s="133"/>
      <c r="Q146" s="133"/>
      <c r="R146" s="133"/>
      <c r="S146" s="133">
        <f t="shared" si="99"/>
        <v>4</v>
      </c>
      <c r="T146" s="133">
        <f t="shared" si="81"/>
        <v>0</v>
      </c>
      <c r="U146" s="133">
        <f t="shared" si="82"/>
        <v>-2</v>
      </c>
      <c r="V146" s="133">
        <f t="shared" si="83"/>
        <v>-2</v>
      </c>
      <c r="W146" s="133">
        <f t="shared" si="84"/>
        <v>0</v>
      </c>
      <c r="X146" s="30"/>
      <c r="Y146" s="131" t="s">
        <v>177</v>
      </c>
      <c r="Z146" s="108" t="s">
        <v>178</v>
      </c>
      <c r="AA146" s="27">
        <v>-0.5</v>
      </c>
      <c r="AB146" s="121">
        <v>6</v>
      </c>
      <c r="AC146" s="158">
        <v>-3</v>
      </c>
      <c r="AD146" s="133">
        <v>1</v>
      </c>
      <c r="AE146" s="133">
        <v>3</v>
      </c>
      <c r="AF146" s="133">
        <f t="shared" si="96"/>
        <v>0.33333333333333331</v>
      </c>
      <c r="AG146" s="133">
        <v>1</v>
      </c>
      <c r="AH146" s="133">
        <v>1</v>
      </c>
      <c r="AI146" s="133"/>
      <c r="AJ146" s="133">
        <v>2</v>
      </c>
      <c r="AK146" s="133"/>
      <c r="AL146" s="133"/>
      <c r="AM146" s="133"/>
      <c r="AN146" s="133"/>
      <c r="AO146" s="133"/>
      <c r="AP146" s="133"/>
      <c r="AQ146" s="133">
        <f t="shared" si="100"/>
        <v>4</v>
      </c>
      <c r="AR146" s="133">
        <f t="shared" si="87"/>
        <v>0</v>
      </c>
      <c r="AS146" s="133">
        <f t="shared" si="88"/>
        <v>-2</v>
      </c>
      <c r="AT146" s="133">
        <f t="shared" si="89"/>
        <v>-2</v>
      </c>
      <c r="AU146" s="9">
        <f t="shared" si="90"/>
        <v>0</v>
      </c>
      <c r="AW146" s="131" t="s">
        <v>177</v>
      </c>
      <c r="AX146" s="108" t="s">
        <v>178</v>
      </c>
      <c r="AY146" s="27">
        <v>-0.5</v>
      </c>
      <c r="AZ146" s="121">
        <v>6</v>
      </c>
      <c r="BA146" s="158">
        <v>-3</v>
      </c>
      <c r="BB146" s="133">
        <v>1</v>
      </c>
      <c r="BC146" s="133">
        <v>3</v>
      </c>
      <c r="BD146" s="9">
        <f t="shared" si="97"/>
        <v>0.33333333333333331</v>
      </c>
      <c r="BE146" s="133">
        <v>1</v>
      </c>
      <c r="BF146" s="133">
        <v>1</v>
      </c>
      <c r="BG146" s="133"/>
      <c r="BH146" s="133">
        <v>2</v>
      </c>
      <c r="BI146" s="133"/>
      <c r="BJ146" s="133"/>
      <c r="BK146" s="133"/>
      <c r="BL146" s="133"/>
      <c r="BM146" s="133"/>
      <c r="BN146" s="133"/>
      <c r="BO146" s="133">
        <f t="shared" si="101"/>
        <v>4</v>
      </c>
      <c r="BP146" s="25">
        <f t="shared" si="106"/>
        <v>0</v>
      </c>
      <c r="BQ146" s="25">
        <f t="shared" si="107"/>
        <v>-2</v>
      </c>
      <c r="BR146" s="25">
        <f t="shared" si="108"/>
        <v>-2</v>
      </c>
      <c r="BS146" s="228">
        <f t="shared" si="109"/>
        <v>0</v>
      </c>
      <c r="BU146" s="131" t="s">
        <v>177</v>
      </c>
      <c r="BV146" s="108" t="s">
        <v>178</v>
      </c>
      <c r="BW146" s="27">
        <v>-0.5</v>
      </c>
      <c r="BX146" s="121">
        <v>6</v>
      </c>
      <c r="BY146" s="158">
        <v>-3</v>
      </c>
      <c r="BZ146" s="133">
        <v>1</v>
      </c>
      <c r="CA146" s="133">
        <v>3</v>
      </c>
      <c r="CB146" s="9">
        <f t="shared" si="98"/>
        <v>0.33333333333333331</v>
      </c>
      <c r="CC146" s="133">
        <v>1</v>
      </c>
      <c r="CD146" s="133">
        <v>1</v>
      </c>
      <c r="CE146" s="133"/>
      <c r="CF146" s="133">
        <v>2</v>
      </c>
      <c r="CG146" s="133"/>
      <c r="CH146" s="133"/>
      <c r="CI146" s="133"/>
      <c r="CJ146" s="133"/>
      <c r="CK146" s="133"/>
      <c r="CL146" s="133"/>
      <c r="CM146" s="133">
        <f t="shared" si="94"/>
        <v>4</v>
      </c>
      <c r="CN146" s="25">
        <f t="shared" si="102"/>
        <v>0</v>
      </c>
      <c r="CO146" s="25">
        <f t="shared" si="103"/>
        <v>-2</v>
      </c>
      <c r="CP146" s="25">
        <f t="shared" si="104"/>
        <v>-2</v>
      </c>
      <c r="CQ146" s="228">
        <f t="shared" si="105"/>
        <v>0</v>
      </c>
    </row>
    <row r="147" spans="1:95" x14ac:dyDescent="0.25">
      <c r="A147" s="89" t="s">
        <v>376</v>
      </c>
      <c r="B147" s="89"/>
      <c r="C147" s="92" t="s">
        <v>3</v>
      </c>
      <c r="D147" s="93" t="s">
        <v>2</v>
      </c>
      <c r="E147" s="94" t="s">
        <v>4</v>
      </c>
      <c r="F147" s="1"/>
      <c r="G147" s="1"/>
      <c r="H147" s="1"/>
      <c r="I147" s="1" t="s">
        <v>272</v>
      </c>
      <c r="J147" s="1" t="s">
        <v>272</v>
      </c>
      <c r="K147" s="1" t="s">
        <v>275</v>
      </c>
      <c r="L147" s="1" t="s">
        <v>277</v>
      </c>
      <c r="M147" s="1" t="s">
        <v>280</v>
      </c>
      <c r="N147" s="1" t="s">
        <v>277</v>
      </c>
      <c r="O147" s="1" t="s">
        <v>283</v>
      </c>
      <c r="P147" s="1" t="s">
        <v>285</v>
      </c>
      <c r="Q147" s="1" t="s">
        <v>312</v>
      </c>
      <c r="R147" s="1" t="s">
        <v>313</v>
      </c>
      <c r="S147" s="1"/>
      <c r="T147" s="2"/>
      <c r="U147" s="2"/>
      <c r="V147" s="91"/>
      <c r="W147" s="91"/>
      <c r="X147" s="274"/>
      <c r="Y147" s="89" t="s">
        <v>390</v>
      </c>
      <c r="Z147" s="89"/>
      <c r="AA147" s="172" t="s">
        <v>3</v>
      </c>
      <c r="AB147" s="173" t="s">
        <v>2</v>
      </c>
      <c r="AC147" s="67" t="s">
        <v>4</v>
      </c>
      <c r="AD147" s="1"/>
      <c r="AE147" s="1"/>
      <c r="AF147" s="1"/>
      <c r="AG147" s="1" t="s">
        <v>272</v>
      </c>
      <c r="AH147" s="1" t="s">
        <v>272</v>
      </c>
      <c r="AI147" s="1" t="s">
        <v>275</v>
      </c>
      <c r="AJ147" s="1" t="s">
        <v>277</v>
      </c>
      <c r="AK147" s="1" t="s">
        <v>280</v>
      </c>
      <c r="AL147" s="1" t="s">
        <v>277</v>
      </c>
      <c r="AM147" s="1" t="s">
        <v>283</v>
      </c>
      <c r="AN147" s="1" t="s">
        <v>285</v>
      </c>
      <c r="AO147" s="1" t="s">
        <v>312</v>
      </c>
      <c r="AP147" s="1" t="s">
        <v>313</v>
      </c>
      <c r="AQ147" s="1"/>
      <c r="AR147" s="2"/>
      <c r="AS147" s="2"/>
      <c r="AT147" s="91"/>
      <c r="AU147" s="209"/>
      <c r="AW147" s="89" t="s">
        <v>417</v>
      </c>
      <c r="AX147" s="89"/>
      <c r="AY147" s="92" t="s">
        <v>3</v>
      </c>
      <c r="AZ147" s="93" t="s">
        <v>2</v>
      </c>
      <c r="BA147" s="94" t="s">
        <v>4</v>
      </c>
      <c r="BB147" s="1"/>
      <c r="BC147" s="1"/>
      <c r="BD147" s="229"/>
      <c r="BE147" s="1" t="s">
        <v>272</v>
      </c>
      <c r="BF147" s="1" t="s">
        <v>272</v>
      </c>
      <c r="BG147" s="1" t="s">
        <v>275</v>
      </c>
      <c r="BH147" s="1" t="s">
        <v>277</v>
      </c>
      <c r="BI147" s="1" t="s">
        <v>280</v>
      </c>
      <c r="BJ147" s="1" t="s">
        <v>277</v>
      </c>
      <c r="BK147" s="1" t="s">
        <v>283</v>
      </c>
      <c r="BL147" s="1" t="s">
        <v>285</v>
      </c>
      <c r="BM147" s="1" t="s">
        <v>312</v>
      </c>
      <c r="BN147" s="1" t="s">
        <v>313</v>
      </c>
      <c r="BO147" s="1"/>
      <c r="BP147" s="2"/>
      <c r="BQ147" s="2"/>
      <c r="BR147" s="91"/>
      <c r="BS147" s="91"/>
      <c r="BU147" s="89" t="s">
        <v>423</v>
      </c>
      <c r="BV147" s="89"/>
      <c r="BW147" s="90" t="s">
        <v>3</v>
      </c>
      <c r="BX147" s="302" t="s">
        <v>2</v>
      </c>
      <c r="BY147" s="303" t="s">
        <v>4</v>
      </c>
      <c r="BZ147" s="304"/>
      <c r="CA147" s="2"/>
      <c r="CB147" s="2"/>
      <c r="CC147" s="2" t="s">
        <v>272</v>
      </c>
      <c r="CD147" s="2" t="s">
        <v>272</v>
      </c>
      <c r="CE147" s="2" t="s">
        <v>275</v>
      </c>
      <c r="CF147" s="2" t="s">
        <v>277</v>
      </c>
      <c r="CG147" s="195" t="s">
        <v>280</v>
      </c>
      <c r="CH147" s="173" t="s">
        <v>277</v>
      </c>
      <c r="CI147" s="173" t="s">
        <v>283</v>
      </c>
      <c r="CJ147" s="173" t="s">
        <v>285</v>
      </c>
      <c r="CK147" s="173" t="s">
        <v>312</v>
      </c>
      <c r="CL147" s="173" t="s">
        <v>313</v>
      </c>
      <c r="CM147" s="304"/>
      <c r="CN147" s="2"/>
      <c r="CO147" s="2"/>
      <c r="CP147" s="91"/>
      <c r="CQ147" s="302"/>
    </row>
    <row r="148" spans="1:95" x14ac:dyDescent="0.25">
      <c r="A148" s="89" t="s">
        <v>377</v>
      </c>
      <c r="B148" s="89"/>
      <c r="C148" s="96"/>
      <c r="D148" s="97" t="s">
        <v>7</v>
      </c>
      <c r="E148" s="98" t="s">
        <v>3</v>
      </c>
      <c r="F148" s="1"/>
      <c r="G148" s="1"/>
      <c r="H148" s="1"/>
      <c r="I148" s="1" t="s">
        <v>273</v>
      </c>
      <c r="J148" s="1" t="s">
        <v>273</v>
      </c>
      <c r="K148" s="1" t="s">
        <v>276</v>
      </c>
      <c r="L148" s="1" t="s">
        <v>278</v>
      </c>
      <c r="M148" s="1" t="s">
        <v>281</v>
      </c>
      <c r="N148" s="1" t="s">
        <v>282</v>
      </c>
      <c r="O148" s="1" t="s">
        <v>284</v>
      </c>
      <c r="P148" s="1" t="s">
        <v>286</v>
      </c>
      <c r="Q148" s="1" t="s">
        <v>284</v>
      </c>
      <c r="R148" s="1" t="s">
        <v>286</v>
      </c>
      <c r="S148" s="1"/>
      <c r="T148" s="4" t="s">
        <v>287</v>
      </c>
      <c r="U148" s="4" t="s">
        <v>289</v>
      </c>
      <c r="V148" s="3" t="s">
        <v>291</v>
      </c>
      <c r="W148" s="3" t="s">
        <v>294</v>
      </c>
      <c r="X148" s="274"/>
      <c r="Y148" s="89" t="s">
        <v>377</v>
      </c>
      <c r="Z148" s="89"/>
      <c r="AA148" s="68"/>
      <c r="AB148" s="69" t="s">
        <v>7</v>
      </c>
      <c r="AC148" s="70" t="s">
        <v>3</v>
      </c>
      <c r="AD148" s="1"/>
      <c r="AE148" s="1"/>
      <c r="AF148" s="1"/>
      <c r="AG148" s="1" t="s">
        <v>273</v>
      </c>
      <c r="AH148" s="1" t="s">
        <v>273</v>
      </c>
      <c r="AI148" s="1" t="s">
        <v>276</v>
      </c>
      <c r="AJ148" s="1" t="s">
        <v>278</v>
      </c>
      <c r="AK148" s="1" t="s">
        <v>281</v>
      </c>
      <c r="AL148" s="1" t="s">
        <v>282</v>
      </c>
      <c r="AM148" s="1" t="s">
        <v>284</v>
      </c>
      <c r="AN148" s="1" t="s">
        <v>286</v>
      </c>
      <c r="AO148" s="1" t="s">
        <v>284</v>
      </c>
      <c r="AP148" s="1" t="s">
        <v>286</v>
      </c>
      <c r="AQ148" s="1"/>
      <c r="AR148" s="4" t="s">
        <v>287</v>
      </c>
      <c r="AS148" s="4" t="s">
        <v>289</v>
      </c>
      <c r="AT148" s="3" t="s">
        <v>291</v>
      </c>
      <c r="AU148" s="225" t="s">
        <v>294</v>
      </c>
      <c r="AW148" s="89"/>
      <c r="AX148" s="89"/>
      <c r="AY148" s="96"/>
      <c r="AZ148" s="97" t="s">
        <v>7</v>
      </c>
      <c r="BA148" s="98" t="s">
        <v>3</v>
      </c>
      <c r="BB148" s="1"/>
      <c r="BC148" s="1"/>
      <c r="BD148" s="229"/>
      <c r="BE148" s="1" t="s">
        <v>273</v>
      </c>
      <c r="BF148" s="1" t="s">
        <v>273</v>
      </c>
      <c r="BG148" s="1" t="s">
        <v>276</v>
      </c>
      <c r="BH148" s="1" t="s">
        <v>278</v>
      </c>
      <c r="BI148" s="1" t="s">
        <v>281</v>
      </c>
      <c r="BJ148" s="1" t="s">
        <v>282</v>
      </c>
      <c r="BK148" s="1" t="s">
        <v>284</v>
      </c>
      <c r="BL148" s="1" t="s">
        <v>286</v>
      </c>
      <c r="BM148" s="1" t="s">
        <v>284</v>
      </c>
      <c r="BN148" s="1" t="s">
        <v>286</v>
      </c>
      <c r="BO148" s="1"/>
      <c r="BP148" s="4" t="s">
        <v>287</v>
      </c>
      <c r="BQ148" s="4" t="s">
        <v>289</v>
      </c>
      <c r="BR148" s="3" t="s">
        <v>291</v>
      </c>
      <c r="BS148" s="3" t="s">
        <v>294</v>
      </c>
      <c r="BU148" s="89" t="s">
        <v>424</v>
      </c>
      <c r="BV148" s="89"/>
      <c r="BW148" s="95"/>
      <c r="BX148" s="96" t="s">
        <v>7</v>
      </c>
      <c r="BY148" s="98" t="s">
        <v>3</v>
      </c>
      <c r="BZ148" s="274"/>
      <c r="CA148" s="3"/>
      <c r="CB148" s="3"/>
      <c r="CC148" s="3" t="s">
        <v>273</v>
      </c>
      <c r="CD148" s="3" t="s">
        <v>273</v>
      </c>
      <c r="CE148" s="3" t="s">
        <v>276</v>
      </c>
      <c r="CF148" s="3" t="s">
        <v>278</v>
      </c>
      <c r="CG148" s="68" t="s">
        <v>281</v>
      </c>
      <c r="CH148" s="69" t="s">
        <v>282</v>
      </c>
      <c r="CI148" s="69" t="s">
        <v>284</v>
      </c>
      <c r="CJ148" s="69" t="s">
        <v>286</v>
      </c>
      <c r="CK148" s="69" t="s">
        <v>284</v>
      </c>
      <c r="CL148" s="69" t="s">
        <v>286</v>
      </c>
      <c r="CM148" s="274"/>
      <c r="CN148" s="4" t="s">
        <v>287</v>
      </c>
      <c r="CO148" s="4" t="s">
        <v>289</v>
      </c>
      <c r="CP148" s="3" t="s">
        <v>291</v>
      </c>
      <c r="CQ148" s="68" t="s">
        <v>294</v>
      </c>
    </row>
    <row r="149" spans="1:95" x14ac:dyDescent="0.25">
      <c r="A149" s="89"/>
      <c r="B149" s="89"/>
      <c r="C149" s="96"/>
      <c r="D149" s="97" t="s">
        <v>8</v>
      </c>
      <c r="E149" s="99" t="s">
        <v>9</v>
      </c>
      <c r="F149" s="1"/>
      <c r="G149" s="1"/>
      <c r="H149" s="1"/>
      <c r="I149" s="1" t="s">
        <v>263</v>
      </c>
      <c r="J149" s="1" t="s">
        <v>274</v>
      </c>
      <c r="K149" s="1" t="s">
        <v>6</v>
      </c>
      <c r="L149" s="1" t="s">
        <v>279</v>
      </c>
      <c r="M149" s="1" t="s">
        <v>279</v>
      </c>
      <c r="N149" s="1" t="s">
        <v>6</v>
      </c>
      <c r="O149" s="1" t="s">
        <v>6</v>
      </c>
      <c r="P149" s="1" t="s">
        <v>6</v>
      </c>
      <c r="Q149" s="1" t="s">
        <v>6</v>
      </c>
      <c r="R149" s="1" t="s">
        <v>6</v>
      </c>
      <c r="S149" s="1"/>
      <c r="T149" s="4" t="s">
        <v>288</v>
      </c>
      <c r="U149" s="4" t="s">
        <v>288</v>
      </c>
      <c r="V149" s="4" t="s">
        <v>292</v>
      </c>
      <c r="W149" s="3" t="s">
        <v>295</v>
      </c>
      <c r="X149" s="274"/>
      <c r="Y149" s="89"/>
      <c r="Z149" s="89"/>
      <c r="AA149" s="68"/>
      <c r="AB149" s="69" t="s">
        <v>8</v>
      </c>
      <c r="AC149" s="69" t="s">
        <v>9</v>
      </c>
      <c r="AD149" s="1"/>
      <c r="AE149" s="1"/>
      <c r="AF149" s="1"/>
      <c r="AG149" s="1" t="s">
        <v>263</v>
      </c>
      <c r="AH149" s="1" t="s">
        <v>274</v>
      </c>
      <c r="AI149" s="1" t="s">
        <v>6</v>
      </c>
      <c r="AJ149" s="1" t="s">
        <v>279</v>
      </c>
      <c r="AK149" s="1" t="s">
        <v>279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/>
      <c r="AR149" s="4" t="s">
        <v>288</v>
      </c>
      <c r="AS149" s="4" t="s">
        <v>288</v>
      </c>
      <c r="AT149" s="4" t="s">
        <v>292</v>
      </c>
      <c r="AU149" s="225" t="s">
        <v>295</v>
      </c>
      <c r="AW149" s="89"/>
      <c r="AX149" s="89"/>
      <c r="AY149" s="96"/>
      <c r="AZ149" s="97" t="s">
        <v>8</v>
      </c>
      <c r="BA149" s="99" t="s">
        <v>9</v>
      </c>
      <c r="BB149" s="1"/>
      <c r="BC149" s="1"/>
      <c r="BD149" s="229"/>
      <c r="BE149" s="1" t="s">
        <v>263</v>
      </c>
      <c r="BF149" s="1" t="s">
        <v>274</v>
      </c>
      <c r="BG149" s="1" t="s">
        <v>6</v>
      </c>
      <c r="BH149" s="1" t="s">
        <v>279</v>
      </c>
      <c r="BI149" s="1" t="s">
        <v>279</v>
      </c>
      <c r="BJ149" s="1" t="s">
        <v>6</v>
      </c>
      <c r="BK149" s="1" t="s">
        <v>6</v>
      </c>
      <c r="BL149" s="1" t="s">
        <v>6</v>
      </c>
      <c r="BM149" s="1" t="s">
        <v>6</v>
      </c>
      <c r="BN149" s="1" t="s">
        <v>6</v>
      </c>
      <c r="BO149" s="1"/>
      <c r="BP149" s="4" t="s">
        <v>288</v>
      </c>
      <c r="BQ149" s="4" t="s">
        <v>288</v>
      </c>
      <c r="BR149" s="4" t="s">
        <v>292</v>
      </c>
      <c r="BS149" s="3" t="s">
        <v>295</v>
      </c>
      <c r="BU149" s="89"/>
      <c r="BV149" s="89"/>
      <c r="BW149" s="95"/>
      <c r="BX149" s="96" t="s">
        <v>8</v>
      </c>
      <c r="BY149" s="99" t="s">
        <v>9</v>
      </c>
      <c r="BZ149" s="274"/>
      <c r="CA149" s="3"/>
      <c r="CB149" s="3"/>
      <c r="CC149" s="3" t="s">
        <v>263</v>
      </c>
      <c r="CD149" s="3" t="s">
        <v>274</v>
      </c>
      <c r="CE149" s="3" t="s">
        <v>6</v>
      </c>
      <c r="CF149" s="3" t="s">
        <v>279</v>
      </c>
      <c r="CG149" s="68" t="s">
        <v>279</v>
      </c>
      <c r="CH149" s="69" t="s">
        <v>6</v>
      </c>
      <c r="CI149" s="69" t="s">
        <v>6</v>
      </c>
      <c r="CJ149" s="69" t="s">
        <v>6</v>
      </c>
      <c r="CK149" s="69" t="s">
        <v>6</v>
      </c>
      <c r="CL149" s="69" t="s">
        <v>6</v>
      </c>
      <c r="CM149" s="274"/>
      <c r="CN149" s="4" t="s">
        <v>288</v>
      </c>
      <c r="CO149" s="4" t="s">
        <v>288</v>
      </c>
      <c r="CP149" s="4" t="s">
        <v>292</v>
      </c>
      <c r="CQ149" s="68" t="s">
        <v>295</v>
      </c>
    </row>
    <row r="150" spans="1:95" ht="15.75" thickBot="1" x14ac:dyDescent="0.3">
      <c r="A150" s="89"/>
      <c r="B150" s="89"/>
      <c r="C150" s="101" t="s">
        <v>12</v>
      </c>
      <c r="D150" s="102" t="s">
        <v>13</v>
      </c>
      <c r="E150" s="102" t="s">
        <v>14</v>
      </c>
      <c r="F150" s="58" t="s">
        <v>258</v>
      </c>
      <c r="G150" s="58" t="s">
        <v>258</v>
      </c>
      <c r="H150" s="58" t="s">
        <v>261</v>
      </c>
      <c r="I150" s="58">
        <v>0</v>
      </c>
      <c r="J150" s="58">
        <v>0</v>
      </c>
      <c r="K150" s="58">
        <v>1</v>
      </c>
      <c r="L150" s="58">
        <v>-1</v>
      </c>
      <c r="M150" s="58">
        <v>2</v>
      </c>
      <c r="N150" s="58">
        <v>-2</v>
      </c>
      <c r="O150" s="58">
        <v>3</v>
      </c>
      <c r="P150" s="58">
        <v>-3</v>
      </c>
      <c r="Q150" s="58">
        <v>4</v>
      </c>
      <c r="R150" s="58">
        <v>-4</v>
      </c>
      <c r="S150" s="58"/>
      <c r="T150" s="4" t="s">
        <v>290</v>
      </c>
      <c r="U150" s="4" t="s">
        <v>290</v>
      </c>
      <c r="V150" s="4" t="s">
        <v>293</v>
      </c>
      <c r="W150" s="4" t="s">
        <v>386</v>
      </c>
      <c r="X150" s="30"/>
      <c r="Y150" s="89"/>
      <c r="Z150" s="89"/>
      <c r="AA150" s="167" t="s">
        <v>12</v>
      </c>
      <c r="AB150" s="58" t="s">
        <v>13</v>
      </c>
      <c r="AC150" s="58" t="s">
        <v>14</v>
      </c>
      <c r="AD150" s="58" t="s">
        <v>258</v>
      </c>
      <c r="AE150" s="58" t="s">
        <v>258</v>
      </c>
      <c r="AF150" s="58" t="s">
        <v>261</v>
      </c>
      <c r="AG150" s="58">
        <v>0</v>
      </c>
      <c r="AH150" s="58">
        <v>0</v>
      </c>
      <c r="AI150" s="58">
        <v>1</v>
      </c>
      <c r="AJ150" s="58">
        <v>-1</v>
      </c>
      <c r="AK150" s="58">
        <v>2</v>
      </c>
      <c r="AL150" s="58">
        <v>-2</v>
      </c>
      <c r="AM150" s="58">
        <v>3</v>
      </c>
      <c r="AN150" s="58">
        <v>-3</v>
      </c>
      <c r="AO150" s="58">
        <v>4</v>
      </c>
      <c r="AP150" s="58">
        <v>-4</v>
      </c>
      <c r="AQ150" s="58"/>
      <c r="AR150" s="4" t="s">
        <v>290</v>
      </c>
      <c r="AS150" s="4" t="s">
        <v>290</v>
      </c>
      <c r="AT150" s="4" t="s">
        <v>293</v>
      </c>
      <c r="AU150" s="226" t="s">
        <v>386</v>
      </c>
      <c r="AW150" s="89"/>
      <c r="AX150" s="89"/>
      <c r="AY150" s="87" t="s">
        <v>12</v>
      </c>
      <c r="AZ150" s="185" t="s">
        <v>13</v>
      </c>
      <c r="BA150" s="185" t="s">
        <v>14</v>
      </c>
      <c r="BB150" s="58" t="s">
        <v>258</v>
      </c>
      <c r="BC150" s="58" t="s">
        <v>258</v>
      </c>
      <c r="BD150" s="22" t="s">
        <v>261</v>
      </c>
      <c r="BE150" s="58">
        <v>0</v>
      </c>
      <c r="BF150" s="58">
        <v>0</v>
      </c>
      <c r="BG150" s="58">
        <v>1</v>
      </c>
      <c r="BH150" s="58">
        <v>-1</v>
      </c>
      <c r="BI150" s="58">
        <v>2</v>
      </c>
      <c r="BJ150" s="58">
        <v>-2</v>
      </c>
      <c r="BK150" s="58">
        <v>3</v>
      </c>
      <c r="BL150" s="58">
        <v>-3</v>
      </c>
      <c r="BM150" s="58">
        <v>4</v>
      </c>
      <c r="BN150" s="58">
        <v>-4</v>
      </c>
      <c r="BO150" s="58"/>
      <c r="BP150" s="4" t="s">
        <v>290</v>
      </c>
      <c r="BQ150" s="4" t="s">
        <v>290</v>
      </c>
      <c r="BR150" s="4" t="s">
        <v>293</v>
      </c>
      <c r="BS150" s="4" t="s">
        <v>386</v>
      </c>
      <c r="BU150" s="89"/>
      <c r="BV150" s="89"/>
      <c r="BW150" s="100" t="s">
        <v>12</v>
      </c>
      <c r="BX150" s="155" t="s">
        <v>13</v>
      </c>
      <c r="BY150" s="102" t="s">
        <v>14</v>
      </c>
      <c r="BZ150" s="30" t="s">
        <v>258</v>
      </c>
      <c r="CA150" s="4" t="s">
        <v>258</v>
      </c>
      <c r="CB150" s="4" t="s">
        <v>261</v>
      </c>
      <c r="CC150" s="4">
        <v>0</v>
      </c>
      <c r="CD150" s="4">
        <v>0</v>
      </c>
      <c r="CE150" s="4">
        <v>1</v>
      </c>
      <c r="CF150" s="4">
        <v>-1</v>
      </c>
      <c r="CG150" s="167">
        <v>2</v>
      </c>
      <c r="CH150" s="58">
        <v>-2</v>
      </c>
      <c r="CI150" s="58">
        <v>3</v>
      </c>
      <c r="CJ150" s="58">
        <v>-3</v>
      </c>
      <c r="CK150" s="58">
        <v>4</v>
      </c>
      <c r="CL150" s="58">
        <v>-4</v>
      </c>
      <c r="CM150" s="58"/>
      <c r="CN150" s="4" t="s">
        <v>290</v>
      </c>
      <c r="CO150" s="4" t="s">
        <v>290</v>
      </c>
      <c r="CP150" s="4" t="s">
        <v>293</v>
      </c>
      <c r="CQ150" s="167" t="s">
        <v>386</v>
      </c>
    </row>
    <row r="151" spans="1:95" ht="15.75" thickBot="1" x14ac:dyDescent="0.3">
      <c r="A151" s="89"/>
      <c r="B151" s="89"/>
      <c r="C151" s="40" t="s">
        <v>17</v>
      </c>
      <c r="D151" s="57"/>
      <c r="E151" s="40" t="s">
        <v>18</v>
      </c>
      <c r="F151" s="59" t="s">
        <v>259</v>
      </c>
      <c r="G151" s="60" t="s">
        <v>260</v>
      </c>
      <c r="H151" s="59" t="s">
        <v>262</v>
      </c>
      <c r="I151" s="30" t="s">
        <v>263</v>
      </c>
      <c r="J151" s="59" t="s">
        <v>264</v>
      </c>
      <c r="K151" s="30" t="s">
        <v>263</v>
      </c>
      <c r="L151" s="59" t="s">
        <v>264</v>
      </c>
      <c r="M151" s="30" t="s">
        <v>263</v>
      </c>
      <c r="N151" s="59" t="s">
        <v>264</v>
      </c>
      <c r="O151" s="30" t="s">
        <v>263</v>
      </c>
      <c r="P151" s="59" t="s">
        <v>264</v>
      </c>
      <c r="Q151" s="30" t="s">
        <v>263</v>
      </c>
      <c r="R151" s="59" t="s">
        <v>264</v>
      </c>
      <c r="S151" s="59" t="s">
        <v>265</v>
      </c>
      <c r="T151" s="205" t="s">
        <v>259</v>
      </c>
      <c r="U151" s="205" t="s">
        <v>260</v>
      </c>
      <c r="V151" s="205" t="s">
        <v>288</v>
      </c>
      <c r="W151" s="205" t="s">
        <v>314</v>
      </c>
      <c r="X151" s="30"/>
      <c r="Y151" s="224" t="s">
        <v>15</v>
      </c>
      <c r="Z151" s="89" t="s">
        <v>16</v>
      </c>
      <c r="AA151" s="40" t="s">
        <v>17</v>
      </c>
      <c r="AB151" s="57"/>
      <c r="AC151" s="40" t="s">
        <v>18</v>
      </c>
      <c r="AD151" s="59" t="s">
        <v>259</v>
      </c>
      <c r="AE151" s="60" t="s">
        <v>260</v>
      </c>
      <c r="AF151" s="59" t="s">
        <v>262</v>
      </c>
      <c r="AG151" s="30" t="s">
        <v>263</v>
      </c>
      <c r="AH151" s="59" t="s">
        <v>264</v>
      </c>
      <c r="AI151" s="30" t="s">
        <v>263</v>
      </c>
      <c r="AJ151" s="59" t="s">
        <v>264</v>
      </c>
      <c r="AK151" s="30" t="s">
        <v>263</v>
      </c>
      <c r="AL151" s="59" t="s">
        <v>264</v>
      </c>
      <c r="AM151" s="30" t="s">
        <v>263</v>
      </c>
      <c r="AN151" s="59" t="s">
        <v>264</v>
      </c>
      <c r="AO151" s="30" t="s">
        <v>263</v>
      </c>
      <c r="AP151" s="59" t="s">
        <v>264</v>
      </c>
      <c r="AQ151" s="59" t="s">
        <v>265</v>
      </c>
      <c r="AR151" s="205" t="s">
        <v>259</v>
      </c>
      <c r="AS151" s="205" t="s">
        <v>260</v>
      </c>
      <c r="AT151" s="205" t="s">
        <v>288</v>
      </c>
      <c r="AU151" s="227" t="s">
        <v>314</v>
      </c>
      <c r="AW151" s="264" t="s">
        <v>15</v>
      </c>
      <c r="AX151" s="265" t="s">
        <v>16</v>
      </c>
      <c r="AY151" s="63" t="s">
        <v>17</v>
      </c>
      <c r="AZ151" s="266"/>
      <c r="BA151" s="63" t="s">
        <v>18</v>
      </c>
      <c r="BB151" s="59" t="s">
        <v>259</v>
      </c>
      <c r="BC151" s="60" t="s">
        <v>260</v>
      </c>
      <c r="BD151" s="230" t="s">
        <v>262</v>
      </c>
      <c r="BE151" s="30" t="s">
        <v>263</v>
      </c>
      <c r="BF151" s="59" t="s">
        <v>264</v>
      </c>
      <c r="BG151" s="30" t="s">
        <v>263</v>
      </c>
      <c r="BH151" s="59" t="s">
        <v>264</v>
      </c>
      <c r="BI151" s="30" t="s">
        <v>263</v>
      </c>
      <c r="BJ151" s="59" t="s">
        <v>264</v>
      </c>
      <c r="BK151" s="30" t="s">
        <v>263</v>
      </c>
      <c r="BL151" s="59" t="s">
        <v>264</v>
      </c>
      <c r="BM151" s="30" t="s">
        <v>263</v>
      </c>
      <c r="BN151" s="59" t="s">
        <v>264</v>
      </c>
      <c r="BO151" s="59" t="s">
        <v>265</v>
      </c>
      <c r="BP151" s="205" t="s">
        <v>259</v>
      </c>
      <c r="BQ151" s="205" t="s">
        <v>260</v>
      </c>
      <c r="BR151" s="205" t="s">
        <v>288</v>
      </c>
      <c r="BS151" s="205" t="s">
        <v>314</v>
      </c>
      <c r="BU151" s="305" t="s">
        <v>15</v>
      </c>
      <c r="BV151" s="306" t="s">
        <v>16</v>
      </c>
      <c r="BW151" s="307" t="s">
        <v>17</v>
      </c>
      <c r="BX151" s="308"/>
      <c r="BY151" s="307" t="s">
        <v>18</v>
      </c>
      <c r="BZ151" s="309" t="s">
        <v>259</v>
      </c>
      <c r="CA151" s="205" t="s">
        <v>260</v>
      </c>
      <c r="CB151" s="205" t="s">
        <v>262</v>
      </c>
      <c r="CC151" s="205" t="s">
        <v>263</v>
      </c>
      <c r="CD151" s="205" t="s">
        <v>264</v>
      </c>
      <c r="CE151" s="205" t="s">
        <v>263</v>
      </c>
      <c r="CF151" s="205" t="s">
        <v>264</v>
      </c>
      <c r="CG151" s="206" t="s">
        <v>263</v>
      </c>
      <c r="CH151" s="310" t="s">
        <v>264</v>
      </c>
      <c r="CI151" s="310" t="s">
        <v>263</v>
      </c>
      <c r="CJ151" s="310" t="s">
        <v>264</v>
      </c>
      <c r="CK151" s="310" t="s">
        <v>263</v>
      </c>
      <c r="CL151" s="310" t="s">
        <v>264</v>
      </c>
      <c r="CM151" s="309" t="s">
        <v>265</v>
      </c>
      <c r="CN151" s="205" t="s">
        <v>259</v>
      </c>
      <c r="CO151" s="205" t="s">
        <v>260</v>
      </c>
      <c r="CP151" s="205" t="s">
        <v>288</v>
      </c>
      <c r="CQ151" s="206" t="s">
        <v>314</v>
      </c>
    </row>
    <row r="152" spans="1:95" x14ac:dyDescent="0.25">
      <c r="A152" s="120" t="s">
        <v>179</v>
      </c>
      <c r="B152" s="111" t="s">
        <v>180</v>
      </c>
      <c r="C152" s="27">
        <v>-0.14285714285714235</v>
      </c>
      <c r="D152" s="121">
        <v>3</v>
      </c>
      <c r="E152" s="158">
        <v>-0.42857142857142705</v>
      </c>
      <c r="F152" s="133">
        <v>3</v>
      </c>
      <c r="G152" s="133">
        <v>4</v>
      </c>
      <c r="H152" s="133">
        <f t="shared" si="95"/>
        <v>0.75</v>
      </c>
      <c r="I152" s="133"/>
      <c r="J152" s="133"/>
      <c r="K152" s="133">
        <v>3</v>
      </c>
      <c r="L152" s="133">
        <v>4</v>
      </c>
      <c r="M152" s="133"/>
      <c r="N152" s="133"/>
      <c r="O152" s="133"/>
      <c r="P152" s="133"/>
      <c r="Q152" s="133"/>
      <c r="R152" s="133"/>
      <c r="S152" s="133">
        <f t="shared" si="99"/>
        <v>7</v>
      </c>
      <c r="T152" s="133">
        <f t="shared" ref="T152:T180" si="112">+(I152*0)+(K152*1)+(M152*2)+(O152*3)+(Q152*4)</f>
        <v>3</v>
      </c>
      <c r="U152" s="133">
        <f t="shared" ref="U152:U180" si="113">+(J152*0)+(L152*-1)+(N152*-2)+(P152*-3)+(R152*-4)</f>
        <v>-4</v>
      </c>
      <c r="V152" s="133">
        <f t="shared" ref="V152:V180" si="114">+U152+T152</f>
        <v>-1</v>
      </c>
      <c r="W152" s="133">
        <f t="shared" ref="W152:W180" si="115">+T152/(-1*U152)</f>
        <v>0.75</v>
      </c>
      <c r="X152" s="30"/>
      <c r="Y152" s="120" t="s">
        <v>179</v>
      </c>
      <c r="Z152" s="111" t="s">
        <v>180</v>
      </c>
      <c r="AA152" s="27">
        <v>-0.14285714285714235</v>
      </c>
      <c r="AB152" s="121">
        <v>3</v>
      </c>
      <c r="AC152" s="158">
        <v>-0.42857142857142705</v>
      </c>
      <c r="AD152" s="133">
        <v>3</v>
      </c>
      <c r="AE152" s="133">
        <v>4</v>
      </c>
      <c r="AF152" s="133">
        <f t="shared" si="96"/>
        <v>0.75</v>
      </c>
      <c r="AG152" s="133"/>
      <c r="AH152" s="133"/>
      <c r="AI152" s="133">
        <v>3</v>
      </c>
      <c r="AJ152" s="133">
        <v>4</v>
      </c>
      <c r="AK152" s="133"/>
      <c r="AL152" s="133"/>
      <c r="AM152" s="133"/>
      <c r="AN152" s="133"/>
      <c r="AO152" s="133"/>
      <c r="AP152" s="133"/>
      <c r="AQ152" s="133">
        <f t="shared" si="100"/>
        <v>7</v>
      </c>
      <c r="AR152" s="133">
        <f t="shared" ref="AR152:AR180" si="116">+(AG152*0)+(AI152*1)+(AK152*2)+(AM152*3)+(AO152*4)</f>
        <v>3</v>
      </c>
      <c r="AS152" s="133">
        <f t="shared" ref="AS152:AS180" si="117">+(AH152*0)+(AJ152*-1)+(AL152*-2)+(AN152*-3)+(AP152*-4)</f>
        <v>-4</v>
      </c>
      <c r="AT152" s="133">
        <f t="shared" ref="AT152:AT180" si="118">+AS152+AR152</f>
        <v>-1</v>
      </c>
      <c r="AU152" s="9">
        <f t="shared" ref="AU152:AU180" si="119">+AR152/(-1*AS152)</f>
        <v>0.75</v>
      </c>
      <c r="AW152" s="120" t="s">
        <v>179</v>
      </c>
      <c r="AX152" s="111" t="s">
        <v>180</v>
      </c>
      <c r="AY152" s="27">
        <v>-0.14285714285714235</v>
      </c>
      <c r="AZ152" s="121">
        <v>3</v>
      </c>
      <c r="BA152" s="158">
        <v>-0.42857142857142705</v>
      </c>
      <c r="BB152" s="133">
        <v>3</v>
      </c>
      <c r="BC152" s="133">
        <v>4</v>
      </c>
      <c r="BD152" s="9">
        <f t="shared" si="97"/>
        <v>0.75</v>
      </c>
      <c r="BE152" s="133"/>
      <c r="BF152" s="133"/>
      <c r="BG152" s="133">
        <v>3</v>
      </c>
      <c r="BH152" s="133">
        <v>4</v>
      </c>
      <c r="BI152" s="133"/>
      <c r="BJ152" s="133"/>
      <c r="BK152" s="133"/>
      <c r="BL152" s="133"/>
      <c r="BM152" s="133"/>
      <c r="BN152" s="133"/>
      <c r="BO152" s="133">
        <f t="shared" si="101"/>
        <v>7</v>
      </c>
      <c r="BP152" s="25">
        <f t="shared" si="106"/>
        <v>3</v>
      </c>
      <c r="BQ152" s="25">
        <f t="shared" si="107"/>
        <v>-4</v>
      </c>
      <c r="BR152" s="25">
        <f t="shared" si="108"/>
        <v>-1</v>
      </c>
      <c r="BS152" s="228">
        <f t="shared" si="109"/>
        <v>0.75</v>
      </c>
      <c r="BU152" s="120" t="s">
        <v>179</v>
      </c>
      <c r="BV152" s="111" t="s">
        <v>180</v>
      </c>
      <c r="BW152" s="180">
        <v>-0.14285714285714235</v>
      </c>
      <c r="BX152" s="121">
        <v>3</v>
      </c>
      <c r="BY152" s="158">
        <v>-0.42857142857142705</v>
      </c>
      <c r="BZ152" s="133">
        <v>3</v>
      </c>
      <c r="CA152" s="133">
        <v>4</v>
      </c>
      <c r="CB152" s="9">
        <f t="shared" si="98"/>
        <v>0.75</v>
      </c>
      <c r="CC152" s="133"/>
      <c r="CD152" s="133"/>
      <c r="CE152" s="133">
        <v>3</v>
      </c>
      <c r="CF152" s="133">
        <v>4</v>
      </c>
      <c r="CG152" s="133"/>
      <c r="CH152" s="133"/>
      <c r="CI152" s="133"/>
      <c r="CJ152" s="133"/>
      <c r="CK152" s="133"/>
      <c r="CL152" s="133"/>
      <c r="CM152" s="133">
        <f t="shared" si="94"/>
        <v>7</v>
      </c>
      <c r="CN152" s="25">
        <f t="shared" si="102"/>
        <v>3</v>
      </c>
      <c r="CO152" s="25">
        <f t="shared" si="103"/>
        <v>-4</v>
      </c>
      <c r="CP152" s="25">
        <f t="shared" si="104"/>
        <v>-1</v>
      </c>
      <c r="CQ152" s="228">
        <f t="shared" si="105"/>
        <v>0.75</v>
      </c>
    </row>
    <row r="153" spans="1:95" ht="15.75" x14ac:dyDescent="0.25">
      <c r="A153" s="123" t="s">
        <v>181</v>
      </c>
      <c r="B153" s="111" t="s">
        <v>311</v>
      </c>
      <c r="C153" s="52">
        <v>-0.69440000000000079</v>
      </c>
      <c r="D153" s="53">
        <v>4</v>
      </c>
      <c r="E153" s="159">
        <v>-2.7776000000000032</v>
      </c>
      <c r="F153" s="134">
        <v>16</v>
      </c>
      <c r="G153" s="134">
        <v>39</v>
      </c>
      <c r="H153" s="134">
        <f t="shared" si="95"/>
        <v>0.41025641025641024</v>
      </c>
      <c r="I153" s="134">
        <v>6</v>
      </c>
      <c r="J153" s="134">
        <v>23</v>
      </c>
      <c r="K153" s="134">
        <v>7</v>
      </c>
      <c r="L153" s="134">
        <v>16</v>
      </c>
      <c r="M153" s="134">
        <v>3</v>
      </c>
      <c r="N153" s="134"/>
      <c r="O153" s="134"/>
      <c r="P153" s="134"/>
      <c r="Q153" s="134"/>
      <c r="R153" s="134"/>
      <c r="S153" s="134">
        <f t="shared" si="99"/>
        <v>55</v>
      </c>
      <c r="T153" s="134">
        <f t="shared" si="112"/>
        <v>13</v>
      </c>
      <c r="U153" s="134">
        <f t="shared" si="113"/>
        <v>-16</v>
      </c>
      <c r="V153" s="134">
        <f t="shared" si="114"/>
        <v>-3</v>
      </c>
      <c r="W153" s="134">
        <f t="shared" si="115"/>
        <v>0.8125</v>
      </c>
      <c r="X153" s="30"/>
      <c r="Y153" s="120" t="s">
        <v>181</v>
      </c>
      <c r="Z153" s="199" t="s">
        <v>311</v>
      </c>
      <c r="AA153" s="147">
        <v>-0.69440000000000079</v>
      </c>
      <c r="AB153" s="121">
        <v>4</v>
      </c>
      <c r="AC153" s="158">
        <v>-2.7776000000000032</v>
      </c>
      <c r="AD153" s="133">
        <v>16</v>
      </c>
      <c r="AE153" s="133">
        <v>39</v>
      </c>
      <c r="AF153" s="133">
        <f t="shared" si="96"/>
        <v>0.41025641025641024</v>
      </c>
      <c r="AG153" s="133">
        <v>6</v>
      </c>
      <c r="AH153" s="133">
        <v>23</v>
      </c>
      <c r="AI153" s="133">
        <v>7</v>
      </c>
      <c r="AJ153" s="133">
        <v>16</v>
      </c>
      <c r="AK153" s="133">
        <v>3</v>
      </c>
      <c r="AL153" s="133"/>
      <c r="AM153" s="133"/>
      <c r="AN153" s="133"/>
      <c r="AO153" s="133"/>
      <c r="AP153" s="133"/>
      <c r="AQ153" s="133">
        <f t="shared" si="100"/>
        <v>55</v>
      </c>
      <c r="AR153" s="133">
        <f t="shared" si="116"/>
        <v>13</v>
      </c>
      <c r="AS153" s="133">
        <f t="shared" si="117"/>
        <v>-16</v>
      </c>
      <c r="AT153" s="133">
        <f t="shared" si="118"/>
        <v>-3</v>
      </c>
      <c r="AU153" s="9">
        <f t="shared" si="119"/>
        <v>0.8125</v>
      </c>
      <c r="AW153" s="120" t="s">
        <v>181</v>
      </c>
      <c r="AX153" s="199" t="s">
        <v>311</v>
      </c>
      <c r="AY153" s="52">
        <v>-0.80550000000000033</v>
      </c>
      <c r="AZ153" s="53">
        <v>4</v>
      </c>
      <c r="BA153" s="159">
        <v>-3.2220000000000013</v>
      </c>
      <c r="BB153" s="134">
        <v>17</v>
      </c>
      <c r="BC153" s="134">
        <v>44</v>
      </c>
      <c r="BD153" s="28">
        <f t="shared" si="97"/>
        <v>0.38636363636363635</v>
      </c>
      <c r="BE153" s="134">
        <v>6</v>
      </c>
      <c r="BF153" s="134">
        <v>28</v>
      </c>
      <c r="BG153" s="134">
        <v>7</v>
      </c>
      <c r="BH153" s="134">
        <v>16</v>
      </c>
      <c r="BI153" s="134">
        <v>3</v>
      </c>
      <c r="BJ153" s="134"/>
      <c r="BK153" s="134">
        <v>1</v>
      </c>
      <c r="BL153" s="134"/>
      <c r="BM153" s="134"/>
      <c r="BN153" s="134"/>
      <c r="BO153" s="134">
        <f t="shared" si="101"/>
        <v>61</v>
      </c>
      <c r="BP153" s="65">
        <f t="shared" si="106"/>
        <v>16</v>
      </c>
      <c r="BQ153" s="65">
        <f t="shared" si="107"/>
        <v>-16</v>
      </c>
      <c r="BR153" s="65">
        <f t="shared" si="108"/>
        <v>0</v>
      </c>
      <c r="BS153" s="275">
        <f t="shared" si="109"/>
        <v>1</v>
      </c>
      <c r="BU153" s="120" t="s">
        <v>181</v>
      </c>
      <c r="BV153" s="199" t="s">
        <v>311</v>
      </c>
      <c r="BW153" s="52">
        <v>-0.80550000000000033</v>
      </c>
      <c r="BX153" s="53">
        <v>4</v>
      </c>
      <c r="BY153" s="284">
        <v>-3.2220000000000013</v>
      </c>
      <c r="BZ153" s="134">
        <v>19</v>
      </c>
      <c r="CA153" s="134">
        <v>45</v>
      </c>
      <c r="CB153" s="28">
        <f t="shared" si="98"/>
        <v>0.42222222222222222</v>
      </c>
      <c r="CC153" s="134">
        <v>6</v>
      </c>
      <c r="CD153" s="134">
        <v>29</v>
      </c>
      <c r="CE153" s="134">
        <v>8</v>
      </c>
      <c r="CF153" s="134">
        <v>16</v>
      </c>
      <c r="CG153" s="134">
        <v>4</v>
      </c>
      <c r="CH153" s="134"/>
      <c r="CI153" s="134">
        <v>1</v>
      </c>
      <c r="CJ153" s="134"/>
      <c r="CK153" s="134"/>
      <c r="CL153" s="134"/>
      <c r="CM153" s="134">
        <f t="shared" si="94"/>
        <v>64</v>
      </c>
      <c r="CN153" s="65">
        <f t="shared" si="102"/>
        <v>19</v>
      </c>
      <c r="CO153" s="65">
        <f t="shared" si="103"/>
        <v>-16</v>
      </c>
      <c r="CP153" s="65">
        <f t="shared" si="104"/>
        <v>3</v>
      </c>
      <c r="CQ153" s="275">
        <f t="shared" si="105"/>
        <v>1.1875</v>
      </c>
    </row>
    <row r="154" spans="1:95" x14ac:dyDescent="0.25">
      <c r="A154" s="130" t="s">
        <v>399</v>
      </c>
      <c r="B154" s="106" t="s">
        <v>209</v>
      </c>
      <c r="C154" s="52"/>
      <c r="D154" s="53"/>
      <c r="E154" s="159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30"/>
      <c r="Y154" s="130" t="s">
        <v>399</v>
      </c>
      <c r="Z154" s="106" t="s">
        <v>209</v>
      </c>
      <c r="AA154" s="54">
        <v>0</v>
      </c>
      <c r="AB154" s="53">
        <v>4</v>
      </c>
      <c r="AC154" s="218">
        <v>0</v>
      </c>
      <c r="AD154" s="134">
        <v>9</v>
      </c>
      <c r="AE154" s="134">
        <v>0</v>
      </c>
      <c r="AF154" s="134" t="e">
        <f t="shared" si="96"/>
        <v>#DIV/0!</v>
      </c>
      <c r="AG154" s="134">
        <v>9</v>
      </c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>
        <f t="shared" si="100"/>
        <v>9</v>
      </c>
      <c r="AR154" s="134">
        <f t="shared" si="116"/>
        <v>0</v>
      </c>
      <c r="AS154" s="134">
        <f t="shared" si="117"/>
        <v>0</v>
      </c>
      <c r="AT154" s="134">
        <f t="shared" si="118"/>
        <v>0</v>
      </c>
      <c r="AU154" s="134" t="e">
        <f t="shared" si="119"/>
        <v>#DIV/0!</v>
      </c>
      <c r="AW154" s="130" t="s">
        <v>399</v>
      </c>
      <c r="AX154" s="106" t="s">
        <v>209</v>
      </c>
      <c r="AY154" s="27">
        <v>0</v>
      </c>
      <c r="AZ154" s="121">
        <v>4</v>
      </c>
      <c r="BA154" s="26">
        <v>0</v>
      </c>
      <c r="BB154" s="133">
        <v>9</v>
      </c>
      <c r="BC154" s="133">
        <v>0</v>
      </c>
      <c r="BD154" s="133" t="e">
        <f t="shared" si="97"/>
        <v>#DIV/0!</v>
      </c>
      <c r="BE154" s="133">
        <v>9</v>
      </c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>
        <f t="shared" si="101"/>
        <v>9</v>
      </c>
      <c r="BP154" s="25">
        <f t="shared" si="106"/>
        <v>0</v>
      </c>
      <c r="BQ154" s="25">
        <f t="shared" si="107"/>
        <v>0</v>
      </c>
      <c r="BR154" s="25">
        <f t="shared" si="108"/>
        <v>0</v>
      </c>
      <c r="BS154" s="228" t="e">
        <f t="shared" si="109"/>
        <v>#DIV/0!</v>
      </c>
      <c r="BU154" s="130" t="s">
        <v>399</v>
      </c>
      <c r="BV154" s="106" t="s">
        <v>209</v>
      </c>
      <c r="BW154" s="27">
        <v>0</v>
      </c>
      <c r="BX154" s="121">
        <v>4</v>
      </c>
      <c r="BY154" s="26">
        <v>0</v>
      </c>
      <c r="BZ154" s="133">
        <v>9</v>
      </c>
      <c r="CA154" s="133">
        <v>0</v>
      </c>
      <c r="CB154" s="133" t="e">
        <f t="shared" si="98"/>
        <v>#DIV/0!</v>
      </c>
      <c r="CC154" s="133">
        <v>9</v>
      </c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>
        <f t="shared" si="94"/>
        <v>9</v>
      </c>
      <c r="CN154" s="25">
        <f t="shared" si="102"/>
        <v>0</v>
      </c>
      <c r="CO154" s="25">
        <f t="shared" si="103"/>
        <v>0</v>
      </c>
      <c r="CP154" s="25">
        <f t="shared" si="104"/>
        <v>0</v>
      </c>
      <c r="CQ154" s="228" t="e">
        <f t="shared" si="105"/>
        <v>#DIV/0!</v>
      </c>
    </row>
    <row r="155" spans="1:95" x14ac:dyDescent="0.25">
      <c r="A155" s="114" t="s">
        <v>182</v>
      </c>
      <c r="B155" s="106" t="s">
        <v>183</v>
      </c>
      <c r="C155" s="147">
        <v>0.25002222222222237</v>
      </c>
      <c r="D155" s="121">
        <v>3</v>
      </c>
      <c r="E155" s="158">
        <v>0.7500666666666671</v>
      </c>
      <c r="F155" s="133">
        <v>7</v>
      </c>
      <c r="G155" s="133">
        <v>6</v>
      </c>
      <c r="H155" s="133">
        <f t="shared" si="95"/>
        <v>1.1666666666666667</v>
      </c>
      <c r="I155" s="133">
        <v>2</v>
      </c>
      <c r="J155" s="133">
        <v>4</v>
      </c>
      <c r="K155" s="133">
        <v>5</v>
      </c>
      <c r="L155" s="133">
        <v>2</v>
      </c>
      <c r="M155" s="133">
        <v>3</v>
      </c>
      <c r="N155" s="133"/>
      <c r="O155" s="133"/>
      <c r="P155" s="133"/>
      <c r="Q155" s="133"/>
      <c r="R155" s="133"/>
      <c r="S155" s="133">
        <f t="shared" si="99"/>
        <v>16</v>
      </c>
      <c r="T155" s="133">
        <f t="shared" si="112"/>
        <v>11</v>
      </c>
      <c r="U155" s="133">
        <f t="shared" si="113"/>
        <v>-2</v>
      </c>
      <c r="V155" s="133">
        <f t="shared" si="114"/>
        <v>9</v>
      </c>
      <c r="W155" s="133">
        <f t="shared" si="115"/>
        <v>5.5</v>
      </c>
      <c r="X155" s="30"/>
      <c r="Y155" s="114" t="s">
        <v>182</v>
      </c>
      <c r="Z155" s="106" t="s">
        <v>183</v>
      </c>
      <c r="AA155" s="147">
        <v>0.25002222222222237</v>
      </c>
      <c r="AB155" s="121">
        <v>3</v>
      </c>
      <c r="AC155" s="158">
        <v>0.7500666666666671</v>
      </c>
      <c r="AD155" s="133">
        <v>7</v>
      </c>
      <c r="AE155" s="133">
        <v>6</v>
      </c>
      <c r="AF155" s="133">
        <f t="shared" si="96"/>
        <v>1.1666666666666667</v>
      </c>
      <c r="AG155" s="133">
        <v>2</v>
      </c>
      <c r="AH155" s="133">
        <v>4</v>
      </c>
      <c r="AI155" s="133">
        <v>5</v>
      </c>
      <c r="AJ155" s="133">
        <v>2</v>
      </c>
      <c r="AK155" s="133">
        <v>3</v>
      </c>
      <c r="AL155" s="133"/>
      <c r="AM155" s="133"/>
      <c r="AN155" s="133"/>
      <c r="AO155" s="133"/>
      <c r="AP155" s="133"/>
      <c r="AQ155" s="133">
        <f t="shared" si="100"/>
        <v>16</v>
      </c>
      <c r="AR155" s="133">
        <f t="shared" si="116"/>
        <v>11</v>
      </c>
      <c r="AS155" s="133">
        <f t="shared" si="117"/>
        <v>-2</v>
      </c>
      <c r="AT155" s="133">
        <f t="shared" si="118"/>
        <v>9</v>
      </c>
      <c r="AU155" s="9">
        <f t="shared" si="119"/>
        <v>5.5</v>
      </c>
      <c r="AW155" s="114" t="s">
        <v>182</v>
      </c>
      <c r="AX155" s="106" t="s">
        <v>183</v>
      </c>
      <c r="AY155" s="147">
        <v>0.25002222222222237</v>
      </c>
      <c r="AZ155" s="121">
        <v>3</v>
      </c>
      <c r="BA155" s="158">
        <v>0.7500666666666671</v>
      </c>
      <c r="BB155" s="133">
        <v>7</v>
      </c>
      <c r="BC155" s="133">
        <v>6</v>
      </c>
      <c r="BD155" s="9">
        <f t="shared" si="97"/>
        <v>1.1666666666666667</v>
      </c>
      <c r="BE155" s="133">
        <v>2</v>
      </c>
      <c r="BF155" s="133">
        <v>4</v>
      </c>
      <c r="BG155" s="133">
        <v>5</v>
      </c>
      <c r="BH155" s="133">
        <v>2</v>
      </c>
      <c r="BI155" s="133">
        <v>3</v>
      </c>
      <c r="BJ155" s="133"/>
      <c r="BK155" s="133"/>
      <c r="BL155" s="133"/>
      <c r="BM155" s="133"/>
      <c r="BN155" s="133"/>
      <c r="BO155" s="133">
        <f t="shared" si="101"/>
        <v>16</v>
      </c>
      <c r="BP155" s="25">
        <f t="shared" si="106"/>
        <v>11</v>
      </c>
      <c r="BQ155" s="25">
        <f t="shared" si="107"/>
        <v>-2</v>
      </c>
      <c r="BR155" s="25">
        <f t="shared" si="108"/>
        <v>9</v>
      </c>
      <c r="BS155" s="228">
        <f t="shared" si="109"/>
        <v>5.5</v>
      </c>
      <c r="BU155" s="114" t="s">
        <v>182</v>
      </c>
      <c r="BV155" s="106" t="s">
        <v>183</v>
      </c>
      <c r="BW155" s="84">
        <v>0.25002222222222237</v>
      </c>
      <c r="BX155" s="121">
        <v>3</v>
      </c>
      <c r="BY155" s="158">
        <v>0.7500666666666671</v>
      </c>
      <c r="BZ155" s="133">
        <v>7</v>
      </c>
      <c r="CA155" s="133">
        <v>6</v>
      </c>
      <c r="CB155" s="9">
        <f t="shared" si="98"/>
        <v>1.1666666666666667</v>
      </c>
      <c r="CC155" s="133">
        <v>2</v>
      </c>
      <c r="CD155" s="133">
        <v>4</v>
      </c>
      <c r="CE155" s="133">
        <v>5</v>
      </c>
      <c r="CF155" s="133">
        <v>2</v>
      </c>
      <c r="CG155" s="133">
        <v>3</v>
      </c>
      <c r="CH155" s="133"/>
      <c r="CI155" s="133"/>
      <c r="CJ155" s="133"/>
      <c r="CK155" s="133"/>
      <c r="CL155" s="133"/>
      <c r="CM155" s="133">
        <f t="shared" si="94"/>
        <v>16</v>
      </c>
      <c r="CN155" s="25">
        <f t="shared" si="102"/>
        <v>11</v>
      </c>
      <c r="CO155" s="25">
        <f t="shared" si="103"/>
        <v>-2</v>
      </c>
      <c r="CP155" s="25">
        <f t="shared" si="104"/>
        <v>9</v>
      </c>
      <c r="CQ155" s="228">
        <f t="shared" si="105"/>
        <v>5.5</v>
      </c>
    </row>
    <row r="156" spans="1:95" x14ac:dyDescent="0.25">
      <c r="A156" s="130" t="s">
        <v>182</v>
      </c>
      <c r="B156" s="106" t="s">
        <v>184</v>
      </c>
      <c r="C156" s="147">
        <v>0</v>
      </c>
      <c r="D156" s="121">
        <v>1</v>
      </c>
      <c r="E156" s="158">
        <v>0</v>
      </c>
      <c r="F156" s="133">
        <v>1</v>
      </c>
      <c r="G156" s="133">
        <v>12</v>
      </c>
      <c r="H156" s="133">
        <f t="shared" si="95"/>
        <v>8.3333333333333329E-2</v>
      </c>
      <c r="I156" s="133"/>
      <c r="J156" s="133">
        <v>12</v>
      </c>
      <c r="K156" s="133">
        <v>1</v>
      </c>
      <c r="L156" s="133"/>
      <c r="M156" s="133"/>
      <c r="N156" s="133"/>
      <c r="O156" s="133"/>
      <c r="P156" s="133"/>
      <c r="Q156" s="133"/>
      <c r="R156" s="133"/>
      <c r="S156" s="133">
        <f t="shared" si="99"/>
        <v>13</v>
      </c>
      <c r="T156" s="133">
        <f t="shared" si="112"/>
        <v>1</v>
      </c>
      <c r="U156" s="133">
        <f t="shared" si="113"/>
        <v>0</v>
      </c>
      <c r="V156" s="133">
        <f t="shared" si="114"/>
        <v>1</v>
      </c>
      <c r="W156" s="133" t="e">
        <f t="shared" si="115"/>
        <v>#DIV/0!</v>
      </c>
      <c r="X156" s="30"/>
      <c r="Y156" s="130" t="s">
        <v>182</v>
      </c>
      <c r="Z156" s="106" t="s">
        <v>184</v>
      </c>
      <c r="AA156" s="147">
        <v>0</v>
      </c>
      <c r="AB156" s="121">
        <v>1</v>
      </c>
      <c r="AC156" s="158">
        <v>0</v>
      </c>
      <c r="AD156" s="133">
        <v>1</v>
      </c>
      <c r="AE156" s="133">
        <v>12</v>
      </c>
      <c r="AF156" s="133">
        <f t="shared" si="96"/>
        <v>8.3333333333333329E-2</v>
      </c>
      <c r="AG156" s="133"/>
      <c r="AH156" s="133">
        <v>12</v>
      </c>
      <c r="AI156" s="133">
        <v>1</v>
      </c>
      <c r="AJ156" s="133"/>
      <c r="AK156" s="133"/>
      <c r="AL156" s="133"/>
      <c r="AM156" s="133"/>
      <c r="AN156" s="133"/>
      <c r="AO156" s="133"/>
      <c r="AP156" s="133"/>
      <c r="AQ156" s="133">
        <f t="shared" si="100"/>
        <v>13</v>
      </c>
      <c r="AR156" s="133">
        <f t="shared" si="116"/>
        <v>1</v>
      </c>
      <c r="AS156" s="133">
        <f t="shared" si="117"/>
        <v>0</v>
      </c>
      <c r="AT156" s="133">
        <f t="shared" si="118"/>
        <v>1</v>
      </c>
      <c r="AU156" s="133" t="e">
        <f t="shared" si="119"/>
        <v>#DIV/0!</v>
      </c>
      <c r="AW156" s="130" t="s">
        <v>182</v>
      </c>
      <c r="AX156" s="106" t="s">
        <v>184</v>
      </c>
      <c r="AY156" s="147">
        <v>0</v>
      </c>
      <c r="AZ156" s="121">
        <v>1</v>
      </c>
      <c r="BA156" s="158">
        <v>0</v>
      </c>
      <c r="BB156" s="133">
        <v>1</v>
      </c>
      <c r="BC156" s="133">
        <v>12</v>
      </c>
      <c r="BD156" s="9">
        <f t="shared" si="97"/>
        <v>8.3333333333333329E-2</v>
      </c>
      <c r="BE156" s="133"/>
      <c r="BF156" s="133">
        <v>12</v>
      </c>
      <c r="BG156" s="133">
        <v>1</v>
      </c>
      <c r="BH156" s="133"/>
      <c r="BI156" s="133"/>
      <c r="BJ156" s="133"/>
      <c r="BK156" s="133"/>
      <c r="BL156" s="133"/>
      <c r="BM156" s="133"/>
      <c r="BN156" s="133"/>
      <c r="BO156" s="133">
        <f t="shared" si="101"/>
        <v>13</v>
      </c>
      <c r="BP156" s="25">
        <f t="shared" si="106"/>
        <v>1</v>
      </c>
      <c r="BQ156" s="25">
        <f t="shared" si="107"/>
        <v>0</v>
      </c>
      <c r="BR156" s="25">
        <f t="shared" si="108"/>
        <v>1</v>
      </c>
      <c r="BS156" s="228" t="e">
        <f t="shared" si="109"/>
        <v>#DIV/0!</v>
      </c>
      <c r="BU156" s="130" t="s">
        <v>182</v>
      </c>
      <c r="BV156" s="106" t="s">
        <v>184</v>
      </c>
      <c r="BW156" s="147">
        <v>0</v>
      </c>
      <c r="BX156" s="121">
        <v>1</v>
      </c>
      <c r="BY156" s="158">
        <v>0</v>
      </c>
      <c r="BZ156" s="133">
        <v>1</v>
      </c>
      <c r="CA156" s="133">
        <v>12</v>
      </c>
      <c r="CB156" s="9">
        <f t="shared" si="98"/>
        <v>8.3333333333333329E-2</v>
      </c>
      <c r="CC156" s="133"/>
      <c r="CD156" s="133">
        <v>12</v>
      </c>
      <c r="CE156" s="133">
        <v>1</v>
      </c>
      <c r="CF156" s="133"/>
      <c r="CG156" s="133"/>
      <c r="CH156" s="133"/>
      <c r="CI156" s="133"/>
      <c r="CJ156" s="133"/>
      <c r="CK156" s="133"/>
      <c r="CL156" s="133"/>
      <c r="CM156" s="133">
        <f t="shared" si="94"/>
        <v>13</v>
      </c>
      <c r="CN156" s="25">
        <f t="shared" si="102"/>
        <v>1</v>
      </c>
      <c r="CO156" s="25">
        <f t="shared" si="103"/>
        <v>0</v>
      </c>
      <c r="CP156" s="25">
        <f t="shared" si="104"/>
        <v>1</v>
      </c>
      <c r="CQ156" s="228" t="e">
        <f t="shared" si="105"/>
        <v>#DIV/0!</v>
      </c>
    </row>
    <row r="157" spans="1:95" x14ac:dyDescent="0.25">
      <c r="A157" s="112" t="s">
        <v>249</v>
      </c>
      <c r="B157" s="106" t="s">
        <v>369</v>
      </c>
      <c r="C157" s="147">
        <v>0</v>
      </c>
      <c r="D157" s="121">
        <v>5</v>
      </c>
      <c r="E157" s="158">
        <v>0</v>
      </c>
      <c r="F157" s="133">
        <v>6</v>
      </c>
      <c r="G157" s="133">
        <v>3</v>
      </c>
      <c r="H157" s="133">
        <f t="shared" si="95"/>
        <v>2</v>
      </c>
      <c r="I157" s="133">
        <v>5</v>
      </c>
      <c r="J157" s="133">
        <v>1</v>
      </c>
      <c r="K157" s="133"/>
      <c r="L157" s="133">
        <v>1</v>
      </c>
      <c r="M157" s="133">
        <v>1</v>
      </c>
      <c r="N157" s="133">
        <v>1</v>
      </c>
      <c r="O157" s="133"/>
      <c r="P157" s="133"/>
      <c r="Q157" s="133"/>
      <c r="R157" s="133"/>
      <c r="S157" s="133">
        <f t="shared" si="99"/>
        <v>9</v>
      </c>
      <c r="T157" s="133">
        <f t="shared" si="112"/>
        <v>2</v>
      </c>
      <c r="U157" s="133">
        <f t="shared" si="113"/>
        <v>-3</v>
      </c>
      <c r="V157" s="133">
        <f t="shared" si="114"/>
        <v>-1</v>
      </c>
      <c r="W157" s="133">
        <f t="shared" si="115"/>
        <v>0.66666666666666663</v>
      </c>
      <c r="X157" s="30"/>
      <c r="Y157" s="112" t="s">
        <v>249</v>
      </c>
      <c r="Z157" s="106" t="s">
        <v>369</v>
      </c>
      <c r="AA157" s="147">
        <v>0</v>
      </c>
      <c r="AB157" s="121">
        <v>5</v>
      </c>
      <c r="AC157" s="158">
        <v>0</v>
      </c>
      <c r="AD157" s="133">
        <v>6</v>
      </c>
      <c r="AE157" s="133">
        <v>3</v>
      </c>
      <c r="AF157" s="133">
        <f t="shared" si="96"/>
        <v>2</v>
      </c>
      <c r="AG157" s="133">
        <v>5</v>
      </c>
      <c r="AH157" s="133">
        <v>1</v>
      </c>
      <c r="AI157" s="133"/>
      <c r="AJ157" s="133">
        <v>1</v>
      </c>
      <c r="AK157" s="133">
        <v>1</v>
      </c>
      <c r="AL157" s="133">
        <v>1</v>
      </c>
      <c r="AM157" s="133"/>
      <c r="AN157" s="133"/>
      <c r="AO157" s="133"/>
      <c r="AP157" s="133"/>
      <c r="AQ157" s="133">
        <f t="shared" si="100"/>
        <v>9</v>
      </c>
      <c r="AR157" s="133">
        <f t="shared" si="116"/>
        <v>2</v>
      </c>
      <c r="AS157" s="133">
        <f t="shared" si="117"/>
        <v>-3</v>
      </c>
      <c r="AT157" s="133">
        <f t="shared" si="118"/>
        <v>-1</v>
      </c>
      <c r="AU157" s="9">
        <f t="shared" si="119"/>
        <v>0.66666666666666663</v>
      </c>
      <c r="AW157" s="112" t="s">
        <v>249</v>
      </c>
      <c r="AX157" s="106" t="s">
        <v>369</v>
      </c>
      <c r="AY157" s="52">
        <v>0</v>
      </c>
      <c r="AZ157" s="53">
        <v>5</v>
      </c>
      <c r="BA157" s="159">
        <v>0</v>
      </c>
      <c r="BB157" s="134">
        <v>10</v>
      </c>
      <c r="BC157" s="134">
        <v>6</v>
      </c>
      <c r="BD157" s="28">
        <f t="shared" si="97"/>
        <v>1.6666666666666667</v>
      </c>
      <c r="BE157" s="134">
        <v>7</v>
      </c>
      <c r="BF157" s="134">
        <v>1</v>
      </c>
      <c r="BG157" s="134">
        <v>1</v>
      </c>
      <c r="BH157" s="134">
        <v>1</v>
      </c>
      <c r="BI157" s="134">
        <v>2</v>
      </c>
      <c r="BJ157" s="134">
        <v>4</v>
      </c>
      <c r="BK157" s="134"/>
      <c r="BL157" s="134"/>
      <c r="BM157" s="134"/>
      <c r="BN157" s="134"/>
      <c r="BO157" s="134">
        <f t="shared" si="101"/>
        <v>16</v>
      </c>
      <c r="BP157" s="65">
        <f t="shared" si="106"/>
        <v>5</v>
      </c>
      <c r="BQ157" s="65">
        <f t="shared" si="107"/>
        <v>-9</v>
      </c>
      <c r="BR157" s="65">
        <f t="shared" si="108"/>
        <v>-4</v>
      </c>
      <c r="BS157" s="275">
        <f t="shared" si="109"/>
        <v>0.55555555555555558</v>
      </c>
      <c r="BU157" s="112" t="s">
        <v>249</v>
      </c>
      <c r="BV157" s="106" t="s">
        <v>369</v>
      </c>
      <c r="BW157" s="52">
        <v>0.77780000000000005</v>
      </c>
      <c r="BX157" s="53">
        <v>5</v>
      </c>
      <c r="BY157" s="284">
        <v>3.8890000000000002</v>
      </c>
      <c r="BZ157" s="134">
        <v>10</v>
      </c>
      <c r="CA157" s="134">
        <v>6</v>
      </c>
      <c r="CB157" s="28">
        <f t="shared" si="98"/>
        <v>1.6666666666666667</v>
      </c>
      <c r="CC157" s="134">
        <v>7</v>
      </c>
      <c r="CD157" s="134">
        <v>1</v>
      </c>
      <c r="CE157" s="134">
        <v>1</v>
      </c>
      <c r="CF157" s="134">
        <v>1</v>
      </c>
      <c r="CG157" s="134">
        <v>2</v>
      </c>
      <c r="CH157" s="134">
        <v>4</v>
      </c>
      <c r="CI157" s="134"/>
      <c r="CJ157" s="134"/>
      <c r="CK157" s="134"/>
      <c r="CL157" s="134"/>
      <c r="CM157" s="134">
        <f t="shared" si="94"/>
        <v>16</v>
      </c>
      <c r="CN157" s="65">
        <f t="shared" si="102"/>
        <v>5</v>
      </c>
      <c r="CO157" s="65">
        <f t="shared" si="103"/>
        <v>-9</v>
      </c>
      <c r="CP157" s="65">
        <f t="shared" si="104"/>
        <v>-4</v>
      </c>
      <c r="CQ157" s="275">
        <f t="shared" si="105"/>
        <v>0.55555555555555558</v>
      </c>
    </row>
    <row r="158" spans="1:95" x14ac:dyDescent="0.25">
      <c r="A158" s="109" t="s">
        <v>185</v>
      </c>
      <c r="B158" s="106" t="s">
        <v>186</v>
      </c>
      <c r="C158" s="147">
        <v>5.558888888888891E-2</v>
      </c>
      <c r="D158" s="121">
        <v>5</v>
      </c>
      <c r="E158" s="158">
        <v>0.27794444444444455</v>
      </c>
      <c r="F158" s="133">
        <v>55</v>
      </c>
      <c r="G158" s="133">
        <v>28</v>
      </c>
      <c r="H158" s="133">
        <f t="shared" si="95"/>
        <v>1.9642857142857142</v>
      </c>
      <c r="I158" s="133">
        <v>29</v>
      </c>
      <c r="J158" s="133">
        <v>11</v>
      </c>
      <c r="K158" s="133">
        <v>18</v>
      </c>
      <c r="L158" s="133">
        <v>8</v>
      </c>
      <c r="M158" s="133">
        <v>8</v>
      </c>
      <c r="N158" s="133">
        <v>8</v>
      </c>
      <c r="O158" s="133"/>
      <c r="P158" s="133">
        <v>2</v>
      </c>
      <c r="Q158" s="133"/>
      <c r="R158" s="133"/>
      <c r="S158" s="133">
        <f t="shared" si="99"/>
        <v>84</v>
      </c>
      <c r="T158" s="133">
        <f t="shared" si="112"/>
        <v>34</v>
      </c>
      <c r="U158" s="133">
        <f t="shared" si="113"/>
        <v>-30</v>
      </c>
      <c r="V158" s="133">
        <f t="shared" si="114"/>
        <v>4</v>
      </c>
      <c r="W158" s="133">
        <f t="shared" si="115"/>
        <v>1.1333333333333333</v>
      </c>
      <c r="X158" s="30"/>
      <c r="Y158" s="109" t="s">
        <v>185</v>
      </c>
      <c r="Z158" s="106" t="s">
        <v>186</v>
      </c>
      <c r="AA158" s="147">
        <v>5.558888888888891E-2</v>
      </c>
      <c r="AB158" s="121">
        <v>5</v>
      </c>
      <c r="AC158" s="158">
        <v>0.27794444444444455</v>
      </c>
      <c r="AD158" s="133">
        <v>55</v>
      </c>
      <c r="AE158" s="133">
        <v>28</v>
      </c>
      <c r="AF158" s="133">
        <f t="shared" si="96"/>
        <v>1.9642857142857142</v>
      </c>
      <c r="AG158" s="133">
        <v>29</v>
      </c>
      <c r="AH158" s="133">
        <v>11</v>
      </c>
      <c r="AI158" s="133">
        <v>18</v>
      </c>
      <c r="AJ158" s="133">
        <v>8</v>
      </c>
      <c r="AK158" s="133">
        <v>8</v>
      </c>
      <c r="AL158" s="133">
        <v>8</v>
      </c>
      <c r="AM158" s="133"/>
      <c r="AN158" s="133">
        <v>2</v>
      </c>
      <c r="AO158" s="133"/>
      <c r="AP158" s="133"/>
      <c r="AQ158" s="133">
        <f t="shared" si="100"/>
        <v>84</v>
      </c>
      <c r="AR158" s="133">
        <f t="shared" si="116"/>
        <v>34</v>
      </c>
      <c r="AS158" s="133">
        <f t="shared" si="117"/>
        <v>-30</v>
      </c>
      <c r="AT158" s="133">
        <f t="shared" si="118"/>
        <v>4</v>
      </c>
      <c r="AU158" s="9">
        <f t="shared" si="119"/>
        <v>1.1333333333333333</v>
      </c>
      <c r="AW158" s="109" t="s">
        <v>185</v>
      </c>
      <c r="AX158" s="106" t="s">
        <v>186</v>
      </c>
      <c r="AY158" s="52">
        <v>5.558888888888891E-2</v>
      </c>
      <c r="AZ158" s="53">
        <v>5</v>
      </c>
      <c r="BA158" s="159">
        <v>0.27794444444444455</v>
      </c>
      <c r="BB158" s="134">
        <v>55</v>
      </c>
      <c r="BC158" s="134">
        <v>32</v>
      </c>
      <c r="BD158" s="28">
        <f t="shared" si="97"/>
        <v>1.71875</v>
      </c>
      <c r="BE158" s="134">
        <v>29</v>
      </c>
      <c r="BF158" s="134">
        <v>12</v>
      </c>
      <c r="BG158" s="134">
        <v>19</v>
      </c>
      <c r="BH158" s="134">
        <v>8</v>
      </c>
      <c r="BI158" s="134">
        <v>7</v>
      </c>
      <c r="BJ158" s="134">
        <v>10</v>
      </c>
      <c r="BK158" s="134"/>
      <c r="BL158" s="134">
        <v>2</v>
      </c>
      <c r="BM158" s="134"/>
      <c r="BN158" s="134"/>
      <c r="BO158" s="134">
        <f t="shared" si="101"/>
        <v>87</v>
      </c>
      <c r="BP158" s="65">
        <f t="shared" si="106"/>
        <v>33</v>
      </c>
      <c r="BQ158" s="65">
        <f t="shared" si="107"/>
        <v>-34</v>
      </c>
      <c r="BR158" s="65">
        <f t="shared" si="108"/>
        <v>-1</v>
      </c>
      <c r="BS158" s="275">
        <f t="shared" si="109"/>
        <v>0.97058823529411764</v>
      </c>
      <c r="BU158" s="109" t="s">
        <v>185</v>
      </c>
      <c r="BV158" s="106" t="s">
        <v>186</v>
      </c>
      <c r="BW158" s="52">
        <v>-0.31939999999999991</v>
      </c>
      <c r="BX158" s="53">
        <v>5</v>
      </c>
      <c r="BY158" s="284">
        <v>-1.5969999999999995</v>
      </c>
      <c r="BZ158" s="134">
        <v>59</v>
      </c>
      <c r="CA158" s="134">
        <v>34</v>
      </c>
      <c r="CB158" s="28">
        <f t="shared" si="98"/>
        <v>1.7352941176470589</v>
      </c>
      <c r="CC158" s="134">
        <v>30</v>
      </c>
      <c r="CD158" s="134">
        <v>12</v>
      </c>
      <c r="CE158" s="134">
        <v>22</v>
      </c>
      <c r="CF158" s="134">
        <v>10</v>
      </c>
      <c r="CG158" s="134">
        <v>7</v>
      </c>
      <c r="CH158" s="134">
        <v>10</v>
      </c>
      <c r="CI158" s="134"/>
      <c r="CJ158" s="134">
        <v>2</v>
      </c>
      <c r="CK158" s="134"/>
      <c r="CL158" s="134"/>
      <c r="CM158" s="134">
        <f t="shared" si="94"/>
        <v>93</v>
      </c>
      <c r="CN158" s="65">
        <f t="shared" si="102"/>
        <v>36</v>
      </c>
      <c r="CO158" s="65">
        <f t="shared" si="103"/>
        <v>-36</v>
      </c>
      <c r="CP158" s="65">
        <f t="shared" si="104"/>
        <v>0</v>
      </c>
      <c r="CQ158" s="275">
        <f t="shared" si="105"/>
        <v>1</v>
      </c>
    </row>
    <row r="159" spans="1:95" x14ac:dyDescent="0.25">
      <c r="A159" s="116" t="s">
        <v>187</v>
      </c>
      <c r="B159" s="111" t="s">
        <v>188</v>
      </c>
      <c r="C159" s="147">
        <v>1.2222</v>
      </c>
      <c r="D159" s="121">
        <v>4</v>
      </c>
      <c r="E159" s="158">
        <v>4.8887999999999998</v>
      </c>
      <c r="F159" s="133">
        <v>3</v>
      </c>
      <c r="G159" s="133">
        <v>7</v>
      </c>
      <c r="H159" s="133">
        <f t="shared" si="95"/>
        <v>0.42857142857142855</v>
      </c>
      <c r="I159" s="133"/>
      <c r="J159" s="133">
        <v>3</v>
      </c>
      <c r="K159" s="133">
        <v>3</v>
      </c>
      <c r="L159" s="133">
        <v>4</v>
      </c>
      <c r="M159" s="133"/>
      <c r="N159" s="133"/>
      <c r="O159" s="133"/>
      <c r="P159" s="133"/>
      <c r="Q159" s="133"/>
      <c r="R159" s="133"/>
      <c r="S159" s="133">
        <f t="shared" si="99"/>
        <v>10</v>
      </c>
      <c r="T159" s="133">
        <f t="shared" si="112"/>
        <v>3</v>
      </c>
      <c r="U159" s="133">
        <f t="shared" si="113"/>
        <v>-4</v>
      </c>
      <c r="V159" s="133">
        <f t="shared" si="114"/>
        <v>-1</v>
      </c>
      <c r="W159" s="133">
        <f t="shared" si="115"/>
        <v>0.75</v>
      </c>
      <c r="X159" s="30"/>
      <c r="Y159" s="116" t="s">
        <v>187</v>
      </c>
      <c r="Z159" s="111" t="s">
        <v>188</v>
      </c>
      <c r="AA159" s="147">
        <v>1.2222</v>
      </c>
      <c r="AB159" s="121">
        <v>4</v>
      </c>
      <c r="AC159" s="158">
        <v>4.8887999999999998</v>
      </c>
      <c r="AD159" s="133">
        <v>3</v>
      </c>
      <c r="AE159" s="133">
        <v>7</v>
      </c>
      <c r="AF159" s="133">
        <f t="shared" si="96"/>
        <v>0.42857142857142855</v>
      </c>
      <c r="AG159" s="133"/>
      <c r="AH159" s="133">
        <v>3</v>
      </c>
      <c r="AI159" s="133">
        <v>3</v>
      </c>
      <c r="AJ159" s="133">
        <v>4</v>
      </c>
      <c r="AK159" s="133"/>
      <c r="AL159" s="133"/>
      <c r="AM159" s="133"/>
      <c r="AN159" s="133"/>
      <c r="AO159" s="133"/>
      <c r="AP159" s="133"/>
      <c r="AQ159" s="133">
        <f t="shared" si="100"/>
        <v>10</v>
      </c>
      <c r="AR159" s="133">
        <f t="shared" si="116"/>
        <v>3</v>
      </c>
      <c r="AS159" s="133">
        <f t="shared" si="117"/>
        <v>-4</v>
      </c>
      <c r="AT159" s="133">
        <f t="shared" si="118"/>
        <v>-1</v>
      </c>
      <c r="AU159" s="9">
        <f t="shared" si="119"/>
        <v>0.75</v>
      </c>
      <c r="AW159" s="116" t="s">
        <v>187</v>
      </c>
      <c r="AX159" s="111" t="s">
        <v>188</v>
      </c>
      <c r="AY159" s="147">
        <v>1.2222</v>
      </c>
      <c r="AZ159" s="121">
        <v>4</v>
      </c>
      <c r="BA159" s="158">
        <v>4.8887999999999998</v>
      </c>
      <c r="BB159" s="133">
        <v>3</v>
      </c>
      <c r="BC159" s="133">
        <v>7</v>
      </c>
      <c r="BD159" s="9">
        <f t="shared" si="97"/>
        <v>0.42857142857142855</v>
      </c>
      <c r="BE159" s="133"/>
      <c r="BF159" s="133">
        <v>3</v>
      </c>
      <c r="BG159" s="133">
        <v>3</v>
      </c>
      <c r="BH159" s="133">
        <v>4</v>
      </c>
      <c r="BI159" s="133"/>
      <c r="BJ159" s="133"/>
      <c r="BK159" s="133"/>
      <c r="BL159" s="133"/>
      <c r="BM159" s="133"/>
      <c r="BN159" s="133"/>
      <c r="BO159" s="133">
        <f t="shared" si="101"/>
        <v>10</v>
      </c>
      <c r="BP159" s="25">
        <f t="shared" si="106"/>
        <v>3</v>
      </c>
      <c r="BQ159" s="25">
        <f t="shared" si="107"/>
        <v>-4</v>
      </c>
      <c r="BR159" s="25">
        <f t="shared" si="108"/>
        <v>-1</v>
      </c>
      <c r="BS159" s="228">
        <f t="shared" si="109"/>
        <v>0.75</v>
      </c>
      <c r="BU159" s="116" t="s">
        <v>187</v>
      </c>
      <c r="BV159" s="111" t="s">
        <v>188</v>
      </c>
      <c r="BW159" s="84">
        <v>1.2222</v>
      </c>
      <c r="BX159" s="121">
        <v>4</v>
      </c>
      <c r="BY159" s="158">
        <v>4.8887999999999998</v>
      </c>
      <c r="BZ159" s="133">
        <v>3</v>
      </c>
      <c r="CA159" s="133">
        <v>7</v>
      </c>
      <c r="CB159" s="9">
        <f t="shared" si="98"/>
        <v>0.42857142857142855</v>
      </c>
      <c r="CC159" s="133"/>
      <c r="CD159" s="133">
        <v>3</v>
      </c>
      <c r="CE159" s="133">
        <v>3</v>
      </c>
      <c r="CF159" s="133">
        <v>4</v>
      </c>
      <c r="CG159" s="133"/>
      <c r="CH159" s="133"/>
      <c r="CI159" s="133"/>
      <c r="CJ159" s="133"/>
      <c r="CK159" s="133"/>
      <c r="CL159" s="133"/>
      <c r="CM159" s="133">
        <f t="shared" si="94"/>
        <v>10</v>
      </c>
      <c r="CN159" s="25">
        <f t="shared" si="102"/>
        <v>3</v>
      </c>
      <c r="CO159" s="25">
        <f t="shared" si="103"/>
        <v>-4</v>
      </c>
      <c r="CP159" s="25">
        <f t="shared" si="104"/>
        <v>-1</v>
      </c>
      <c r="CQ159" s="228">
        <f t="shared" si="105"/>
        <v>0.75</v>
      </c>
    </row>
    <row r="160" spans="1:95" x14ac:dyDescent="0.25">
      <c r="A160" s="113" t="s">
        <v>189</v>
      </c>
      <c r="B160" s="111" t="s">
        <v>190</v>
      </c>
      <c r="C160" s="147">
        <v>-0.47223650793650762</v>
      </c>
      <c r="D160" s="121">
        <v>5</v>
      </c>
      <c r="E160" s="158">
        <v>-2.3611825396825381</v>
      </c>
      <c r="F160" s="133">
        <v>15</v>
      </c>
      <c r="G160" s="133">
        <v>9</v>
      </c>
      <c r="H160" s="133">
        <f t="shared" si="95"/>
        <v>1.6666666666666667</v>
      </c>
      <c r="I160" s="133">
        <v>6</v>
      </c>
      <c r="J160" s="133">
        <v>2</v>
      </c>
      <c r="K160" s="133">
        <v>6</v>
      </c>
      <c r="L160" s="133">
        <v>3</v>
      </c>
      <c r="M160" s="133">
        <v>3</v>
      </c>
      <c r="N160" s="133">
        <v>4</v>
      </c>
      <c r="O160" s="133"/>
      <c r="P160" s="133"/>
      <c r="Q160" s="133"/>
      <c r="R160" s="133"/>
      <c r="S160" s="133">
        <f t="shared" si="99"/>
        <v>24</v>
      </c>
      <c r="T160" s="133">
        <f t="shared" si="112"/>
        <v>12</v>
      </c>
      <c r="U160" s="133">
        <f t="shared" si="113"/>
        <v>-11</v>
      </c>
      <c r="V160" s="133">
        <f t="shared" si="114"/>
        <v>1</v>
      </c>
      <c r="W160" s="133">
        <f t="shared" si="115"/>
        <v>1.0909090909090908</v>
      </c>
      <c r="X160" s="30"/>
      <c r="Y160" s="113" t="s">
        <v>189</v>
      </c>
      <c r="Z160" s="111" t="s">
        <v>190</v>
      </c>
      <c r="AA160" s="147">
        <v>-0.47223650793650762</v>
      </c>
      <c r="AB160" s="121">
        <v>5</v>
      </c>
      <c r="AC160" s="158">
        <v>-2.3611825396825381</v>
      </c>
      <c r="AD160" s="133">
        <v>15</v>
      </c>
      <c r="AE160" s="133">
        <v>9</v>
      </c>
      <c r="AF160" s="133">
        <f t="shared" si="96"/>
        <v>1.6666666666666667</v>
      </c>
      <c r="AG160" s="133">
        <v>6</v>
      </c>
      <c r="AH160" s="133">
        <v>2</v>
      </c>
      <c r="AI160" s="133">
        <v>6</v>
      </c>
      <c r="AJ160" s="133">
        <v>3</v>
      </c>
      <c r="AK160" s="133">
        <v>3</v>
      </c>
      <c r="AL160" s="133">
        <v>4</v>
      </c>
      <c r="AM160" s="133"/>
      <c r="AN160" s="133"/>
      <c r="AO160" s="133"/>
      <c r="AP160" s="133"/>
      <c r="AQ160" s="133">
        <f t="shared" si="100"/>
        <v>24</v>
      </c>
      <c r="AR160" s="133">
        <f t="shared" si="116"/>
        <v>12</v>
      </c>
      <c r="AS160" s="133">
        <f t="shared" si="117"/>
        <v>-11</v>
      </c>
      <c r="AT160" s="133">
        <f t="shared" si="118"/>
        <v>1</v>
      </c>
      <c r="AU160" s="9">
        <f t="shared" si="119"/>
        <v>1.0909090909090908</v>
      </c>
      <c r="AW160" s="113" t="s">
        <v>189</v>
      </c>
      <c r="AX160" s="111" t="s">
        <v>190</v>
      </c>
      <c r="AY160" s="147">
        <v>-0.47223650793650762</v>
      </c>
      <c r="AZ160" s="121">
        <v>5</v>
      </c>
      <c r="BA160" s="158">
        <v>-2.3611825396825381</v>
      </c>
      <c r="BB160" s="133">
        <v>15</v>
      </c>
      <c r="BC160" s="133">
        <v>9</v>
      </c>
      <c r="BD160" s="9">
        <f t="shared" si="97"/>
        <v>1.6666666666666667</v>
      </c>
      <c r="BE160" s="133">
        <v>6</v>
      </c>
      <c r="BF160" s="133">
        <v>2</v>
      </c>
      <c r="BG160" s="133">
        <v>6</v>
      </c>
      <c r="BH160" s="133">
        <v>3</v>
      </c>
      <c r="BI160" s="133">
        <v>3</v>
      </c>
      <c r="BJ160" s="133">
        <v>4</v>
      </c>
      <c r="BK160" s="133"/>
      <c r="BL160" s="133"/>
      <c r="BM160" s="133"/>
      <c r="BN160" s="133"/>
      <c r="BO160" s="133">
        <f t="shared" si="101"/>
        <v>24</v>
      </c>
      <c r="BP160" s="25">
        <f t="shared" si="106"/>
        <v>12</v>
      </c>
      <c r="BQ160" s="25">
        <f t="shared" si="107"/>
        <v>-11</v>
      </c>
      <c r="BR160" s="25">
        <f t="shared" si="108"/>
        <v>1</v>
      </c>
      <c r="BS160" s="228">
        <f t="shared" si="109"/>
        <v>1.0909090909090908</v>
      </c>
      <c r="BU160" s="113" t="s">
        <v>189</v>
      </c>
      <c r="BV160" s="111" t="s">
        <v>190</v>
      </c>
      <c r="BW160" s="84">
        <v>-0.47223650793650762</v>
      </c>
      <c r="BX160" s="121">
        <v>5</v>
      </c>
      <c r="BY160" s="158">
        <v>-2.3611825396825381</v>
      </c>
      <c r="BZ160" s="133">
        <v>15</v>
      </c>
      <c r="CA160" s="133">
        <v>9</v>
      </c>
      <c r="CB160" s="9">
        <f t="shared" si="98"/>
        <v>1.6666666666666667</v>
      </c>
      <c r="CC160" s="133">
        <v>6</v>
      </c>
      <c r="CD160" s="133">
        <v>2</v>
      </c>
      <c r="CE160" s="133">
        <v>6</v>
      </c>
      <c r="CF160" s="133">
        <v>3</v>
      </c>
      <c r="CG160" s="133">
        <v>3</v>
      </c>
      <c r="CH160" s="133">
        <v>4</v>
      </c>
      <c r="CI160" s="133"/>
      <c r="CJ160" s="133"/>
      <c r="CK160" s="133"/>
      <c r="CL160" s="133"/>
      <c r="CM160" s="133">
        <f t="shared" si="94"/>
        <v>24</v>
      </c>
      <c r="CN160" s="25">
        <f t="shared" si="102"/>
        <v>12</v>
      </c>
      <c r="CO160" s="25">
        <f t="shared" si="103"/>
        <v>-11</v>
      </c>
      <c r="CP160" s="25">
        <f t="shared" si="104"/>
        <v>1</v>
      </c>
      <c r="CQ160" s="228">
        <f t="shared" si="105"/>
        <v>1.0909090909090908</v>
      </c>
    </row>
    <row r="161" spans="1:95" x14ac:dyDescent="0.25">
      <c r="A161" s="114" t="s">
        <v>191</v>
      </c>
      <c r="B161" s="111" t="s">
        <v>304</v>
      </c>
      <c r="C161" s="27">
        <v>0.25</v>
      </c>
      <c r="D161" s="121"/>
      <c r="E161" s="158">
        <v>0</v>
      </c>
      <c r="F161" s="133">
        <v>2</v>
      </c>
      <c r="G161" s="133">
        <v>6</v>
      </c>
      <c r="H161" s="133">
        <f t="shared" si="95"/>
        <v>0.33333333333333331</v>
      </c>
      <c r="I161" s="133"/>
      <c r="J161" s="133">
        <v>5</v>
      </c>
      <c r="K161" s="133">
        <v>1</v>
      </c>
      <c r="L161" s="133">
        <v>1</v>
      </c>
      <c r="M161" s="133">
        <v>1</v>
      </c>
      <c r="N161" s="133"/>
      <c r="O161" s="133"/>
      <c r="P161" s="133"/>
      <c r="Q161" s="133"/>
      <c r="R161" s="133"/>
      <c r="S161" s="133">
        <f t="shared" si="99"/>
        <v>8</v>
      </c>
      <c r="T161" s="133">
        <f t="shared" si="112"/>
        <v>3</v>
      </c>
      <c r="U161" s="133">
        <f t="shared" si="113"/>
        <v>-1</v>
      </c>
      <c r="V161" s="133">
        <f t="shared" si="114"/>
        <v>2</v>
      </c>
      <c r="W161" s="133">
        <f t="shared" si="115"/>
        <v>3</v>
      </c>
      <c r="X161" s="30"/>
      <c r="Y161" s="114" t="s">
        <v>191</v>
      </c>
      <c r="Z161" s="111" t="s">
        <v>304</v>
      </c>
      <c r="AA161" s="27">
        <v>0.25</v>
      </c>
      <c r="AB161" s="121"/>
      <c r="AC161" s="158">
        <v>0</v>
      </c>
      <c r="AD161" s="133">
        <v>2</v>
      </c>
      <c r="AE161" s="133">
        <v>6</v>
      </c>
      <c r="AF161" s="133">
        <f t="shared" si="96"/>
        <v>0.33333333333333331</v>
      </c>
      <c r="AG161" s="133"/>
      <c r="AH161" s="133">
        <v>5</v>
      </c>
      <c r="AI161" s="133">
        <v>1</v>
      </c>
      <c r="AJ161" s="133">
        <v>1</v>
      </c>
      <c r="AK161" s="133">
        <v>1</v>
      </c>
      <c r="AL161" s="133"/>
      <c r="AM161" s="133"/>
      <c r="AN161" s="133"/>
      <c r="AO161" s="133"/>
      <c r="AP161" s="133"/>
      <c r="AQ161" s="133">
        <f t="shared" si="100"/>
        <v>8</v>
      </c>
      <c r="AR161" s="133">
        <f t="shared" si="116"/>
        <v>3</v>
      </c>
      <c r="AS161" s="133">
        <f t="shared" si="117"/>
        <v>-1</v>
      </c>
      <c r="AT161" s="133">
        <f t="shared" si="118"/>
        <v>2</v>
      </c>
      <c r="AU161" s="9">
        <f t="shared" si="119"/>
        <v>3</v>
      </c>
      <c r="AW161" s="114" t="s">
        <v>191</v>
      </c>
      <c r="AX161" s="111" t="s">
        <v>304</v>
      </c>
      <c r="AY161" s="27">
        <v>0.25</v>
      </c>
      <c r="AZ161" s="121"/>
      <c r="BA161" s="158">
        <v>0</v>
      </c>
      <c r="BB161" s="133">
        <v>2</v>
      </c>
      <c r="BC161" s="133">
        <v>6</v>
      </c>
      <c r="BD161" s="9">
        <f t="shared" si="97"/>
        <v>0.33333333333333331</v>
      </c>
      <c r="BE161" s="133"/>
      <c r="BF161" s="133">
        <v>5</v>
      </c>
      <c r="BG161" s="133">
        <v>1</v>
      </c>
      <c r="BH161" s="133">
        <v>1</v>
      </c>
      <c r="BI161" s="133">
        <v>1</v>
      </c>
      <c r="BJ161" s="133"/>
      <c r="BK161" s="133"/>
      <c r="BL161" s="133"/>
      <c r="BM161" s="133"/>
      <c r="BN161" s="133"/>
      <c r="BO161" s="133">
        <f t="shared" si="101"/>
        <v>8</v>
      </c>
      <c r="BP161" s="25">
        <f t="shared" si="106"/>
        <v>3</v>
      </c>
      <c r="BQ161" s="25">
        <f t="shared" si="107"/>
        <v>-1</v>
      </c>
      <c r="BR161" s="25">
        <f t="shared" si="108"/>
        <v>2</v>
      </c>
      <c r="BS161" s="228">
        <f t="shared" si="109"/>
        <v>3</v>
      </c>
      <c r="BU161" s="114" t="s">
        <v>191</v>
      </c>
      <c r="BV161" s="111" t="s">
        <v>304</v>
      </c>
      <c r="BW161" s="27">
        <v>0.25</v>
      </c>
      <c r="BX161" s="121"/>
      <c r="BY161" s="158">
        <v>0</v>
      </c>
      <c r="BZ161" s="133">
        <v>2</v>
      </c>
      <c r="CA161" s="133">
        <v>6</v>
      </c>
      <c r="CB161" s="9">
        <f t="shared" si="98"/>
        <v>0.33333333333333331</v>
      </c>
      <c r="CC161" s="133"/>
      <c r="CD161" s="133">
        <v>5</v>
      </c>
      <c r="CE161" s="133">
        <v>1</v>
      </c>
      <c r="CF161" s="133">
        <v>1</v>
      </c>
      <c r="CG161" s="133">
        <v>1</v>
      </c>
      <c r="CH161" s="133"/>
      <c r="CI161" s="133"/>
      <c r="CJ161" s="133"/>
      <c r="CK161" s="133"/>
      <c r="CL161" s="133"/>
      <c r="CM161" s="133">
        <f t="shared" si="94"/>
        <v>8</v>
      </c>
      <c r="CN161" s="25">
        <f t="shared" si="102"/>
        <v>3</v>
      </c>
      <c r="CO161" s="25">
        <f t="shared" si="103"/>
        <v>-1</v>
      </c>
      <c r="CP161" s="25">
        <f t="shared" si="104"/>
        <v>2</v>
      </c>
      <c r="CQ161" s="228">
        <f t="shared" si="105"/>
        <v>3</v>
      </c>
    </row>
    <row r="162" spans="1:95" x14ac:dyDescent="0.25">
      <c r="A162" s="120" t="s">
        <v>191</v>
      </c>
      <c r="B162" s="106" t="s">
        <v>192</v>
      </c>
      <c r="C162" s="52">
        <v>0</v>
      </c>
      <c r="D162" s="53">
        <v>5</v>
      </c>
      <c r="E162" s="159">
        <v>0</v>
      </c>
      <c r="F162" s="134">
        <v>4</v>
      </c>
      <c r="G162" s="134">
        <v>3</v>
      </c>
      <c r="H162" s="134">
        <f t="shared" si="95"/>
        <v>1.3333333333333333</v>
      </c>
      <c r="I162" s="134">
        <v>1</v>
      </c>
      <c r="J162" s="134"/>
      <c r="K162" s="134">
        <v>3</v>
      </c>
      <c r="L162" s="134">
        <v>3</v>
      </c>
      <c r="M162" s="134"/>
      <c r="N162" s="134"/>
      <c r="O162" s="134"/>
      <c r="P162" s="134"/>
      <c r="Q162" s="134"/>
      <c r="R162" s="134"/>
      <c r="S162" s="134">
        <f t="shared" si="99"/>
        <v>7</v>
      </c>
      <c r="T162" s="134">
        <f t="shared" si="112"/>
        <v>3</v>
      </c>
      <c r="U162" s="134">
        <f t="shared" si="113"/>
        <v>-3</v>
      </c>
      <c r="V162" s="134">
        <f t="shared" si="114"/>
        <v>0</v>
      </c>
      <c r="W162" s="134">
        <f t="shared" si="115"/>
        <v>1</v>
      </c>
      <c r="X162" s="30"/>
      <c r="Y162" s="120" t="s">
        <v>191</v>
      </c>
      <c r="Z162" s="106" t="s">
        <v>192</v>
      </c>
      <c r="AA162" s="147">
        <v>0</v>
      </c>
      <c r="AB162" s="121">
        <v>5</v>
      </c>
      <c r="AC162" s="158">
        <v>0</v>
      </c>
      <c r="AD162" s="133">
        <v>4</v>
      </c>
      <c r="AE162" s="133">
        <v>3</v>
      </c>
      <c r="AF162" s="133">
        <f t="shared" si="96"/>
        <v>1.3333333333333333</v>
      </c>
      <c r="AG162" s="133">
        <v>1</v>
      </c>
      <c r="AH162" s="133"/>
      <c r="AI162" s="133">
        <v>3</v>
      </c>
      <c r="AJ162" s="133">
        <v>3</v>
      </c>
      <c r="AK162" s="133"/>
      <c r="AL162" s="133"/>
      <c r="AM162" s="133"/>
      <c r="AN162" s="133"/>
      <c r="AO162" s="133"/>
      <c r="AP162" s="133"/>
      <c r="AQ162" s="133">
        <f t="shared" si="100"/>
        <v>7</v>
      </c>
      <c r="AR162" s="133">
        <f t="shared" si="116"/>
        <v>3</v>
      </c>
      <c r="AS162" s="133">
        <f t="shared" si="117"/>
        <v>-3</v>
      </c>
      <c r="AT162" s="133">
        <f t="shared" si="118"/>
        <v>0</v>
      </c>
      <c r="AU162" s="9">
        <f t="shared" si="119"/>
        <v>1</v>
      </c>
      <c r="AW162" s="120" t="s">
        <v>191</v>
      </c>
      <c r="AX162" s="106" t="s">
        <v>192</v>
      </c>
      <c r="AY162" s="147">
        <v>0</v>
      </c>
      <c r="AZ162" s="121">
        <v>5</v>
      </c>
      <c r="BA162" s="158">
        <v>0</v>
      </c>
      <c r="BB162" s="133">
        <v>4</v>
      </c>
      <c r="BC162" s="133">
        <v>3</v>
      </c>
      <c r="BD162" s="9">
        <f t="shared" si="97"/>
        <v>1.3333333333333333</v>
      </c>
      <c r="BE162" s="133">
        <v>1</v>
      </c>
      <c r="BF162" s="133"/>
      <c r="BG162" s="133">
        <v>3</v>
      </c>
      <c r="BH162" s="133">
        <v>3</v>
      </c>
      <c r="BI162" s="133"/>
      <c r="BJ162" s="133"/>
      <c r="BK162" s="133"/>
      <c r="BL162" s="133"/>
      <c r="BM162" s="133"/>
      <c r="BN162" s="133"/>
      <c r="BO162" s="133">
        <f t="shared" si="101"/>
        <v>7</v>
      </c>
      <c r="BP162" s="25">
        <f t="shared" si="106"/>
        <v>3</v>
      </c>
      <c r="BQ162" s="25">
        <f t="shared" si="107"/>
        <v>-3</v>
      </c>
      <c r="BR162" s="25">
        <f t="shared" si="108"/>
        <v>0</v>
      </c>
      <c r="BS162" s="228">
        <f t="shared" si="109"/>
        <v>1</v>
      </c>
      <c r="BU162" s="120" t="s">
        <v>191</v>
      </c>
      <c r="BV162" s="106" t="s">
        <v>192</v>
      </c>
      <c r="BW162" s="147">
        <v>0</v>
      </c>
      <c r="BX162" s="121">
        <v>5</v>
      </c>
      <c r="BY162" s="158">
        <v>0</v>
      </c>
      <c r="BZ162" s="133">
        <v>4</v>
      </c>
      <c r="CA162" s="133">
        <v>3</v>
      </c>
      <c r="CB162" s="9">
        <f t="shared" si="98"/>
        <v>1.3333333333333333</v>
      </c>
      <c r="CC162" s="133">
        <v>1</v>
      </c>
      <c r="CD162" s="133"/>
      <c r="CE162" s="133">
        <v>3</v>
      </c>
      <c r="CF162" s="133">
        <v>3</v>
      </c>
      <c r="CG162" s="133"/>
      <c r="CH162" s="133"/>
      <c r="CI162" s="133"/>
      <c r="CJ162" s="133"/>
      <c r="CK162" s="133"/>
      <c r="CL162" s="133"/>
      <c r="CM162" s="133">
        <f t="shared" si="94"/>
        <v>7</v>
      </c>
      <c r="CN162" s="25">
        <f t="shared" si="102"/>
        <v>3</v>
      </c>
      <c r="CO162" s="25">
        <f t="shared" si="103"/>
        <v>-3</v>
      </c>
      <c r="CP162" s="25">
        <f t="shared" si="104"/>
        <v>0</v>
      </c>
      <c r="CQ162" s="228">
        <f t="shared" si="105"/>
        <v>1</v>
      </c>
    </row>
    <row r="163" spans="1:95" x14ac:dyDescent="0.25">
      <c r="A163" s="105" t="s">
        <v>193</v>
      </c>
      <c r="B163" s="106" t="s">
        <v>194</v>
      </c>
      <c r="C163" s="147">
        <v>0.75</v>
      </c>
      <c r="D163" s="121">
        <v>5</v>
      </c>
      <c r="E163" s="158">
        <v>3.75</v>
      </c>
      <c r="F163" s="133">
        <v>9</v>
      </c>
      <c r="G163" s="133">
        <v>5</v>
      </c>
      <c r="H163" s="133">
        <f t="shared" si="95"/>
        <v>1.8</v>
      </c>
      <c r="I163" s="133"/>
      <c r="J163" s="133">
        <v>5</v>
      </c>
      <c r="K163" s="133">
        <v>2</v>
      </c>
      <c r="L163" s="133"/>
      <c r="M163" s="133">
        <v>5</v>
      </c>
      <c r="N163" s="133"/>
      <c r="O163" s="133">
        <v>2</v>
      </c>
      <c r="P163" s="133"/>
      <c r="Q163" s="133"/>
      <c r="R163" s="133"/>
      <c r="S163" s="133">
        <f t="shared" si="99"/>
        <v>14</v>
      </c>
      <c r="T163" s="133">
        <f t="shared" si="112"/>
        <v>18</v>
      </c>
      <c r="U163" s="133">
        <f t="shared" si="113"/>
        <v>0</v>
      </c>
      <c r="V163" s="133">
        <f t="shared" si="114"/>
        <v>18</v>
      </c>
      <c r="W163" s="133" t="e">
        <f t="shared" si="115"/>
        <v>#DIV/0!</v>
      </c>
      <c r="X163" s="30"/>
      <c r="Y163" s="105" t="s">
        <v>193</v>
      </c>
      <c r="Z163" s="106" t="s">
        <v>194</v>
      </c>
      <c r="AA163" s="147">
        <v>0.75</v>
      </c>
      <c r="AB163" s="121">
        <v>5</v>
      </c>
      <c r="AC163" s="158">
        <v>3.75</v>
      </c>
      <c r="AD163" s="133">
        <v>9</v>
      </c>
      <c r="AE163" s="133">
        <v>5</v>
      </c>
      <c r="AF163" s="133">
        <f t="shared" si="96"/>
        <v>1.8</v>
      </c>
      <c r="AG163" s="133"/>
      <c r="AH163" s="133">
        <v>5</v>
      </c>
      <c r="AI163" s="133">
        <v>2</v>
      </c>
      <c r="AJ163" s="133"/>
      <c r="AK163" s="133">
        <v>5</v>
      </c>
      <c r="AL163" s="133"/>
      <c r="AM163" s="133">
        <v>2</v>
      </c>
      <c r="AN163" s="133"/>
      <c r="AO163" s="133"/>
      <c r="AP163" s="133"/>
      <c r="AQ163" s="133">
        <f t="shared" si="100"/>
        <v>14</v>
      </c>
      <c r="AR163" s="133">
        <f t="shared" si="116"/>
        <v>18</v>
      </c>
      <c r="AS163" s="133">
        <f t="shared" si="117"/>
        <v>0</v>
      </c>
      <c r="AT163" s="133">
        <f t="shared" si="118"/>
        <v>18</v>
      </c>
      <c r="AU163" s="133" t="e">
        <f t="shared" si="119"/>
        <v>#DIV/0!</v>
      </c>
      <c r="AW163" s="105" t="s">
        <v>193</v>
      </c>
      <c r="AX163" s="106" t="s">
        <v>194</v>
      </c>
      <c r="AY163" s="147">
        <v>0.75</v>
      </c>
      <c r="AZ163" s="121">
        <v>5</v>
      </c>
      <c r="BA163" s="158">
        <v>3.75</v>
      </c>
      <c r="BB163" s="133">
        <v>9</v>
      </c>
      <c r="BC163" s="133">
        <v>5</v>
      </c>
      <c r="BD163" s="9">
        <f t="shared" si="97"/>
        <v>1.8</v>
      </c>
      <c r="BE163" s="133"/>
      <c r="BF163" s="133">
        <v>5</v>
      </c>
      <c r="BG163" s="133">
        <v>2</v>
      </c>
      <c r="BH163" s="133"/>
      <c r="BI163" s="133">
        <v>5</v>
      </c>
      <c r="BJ163" s="133"/>
      <c r="BK163" s="133">
        <v>2</v>
      </c>
      <c r="BL163" s="133"/>
      <c r="BM163" s="133"/>
      <c r="BN163" s="133"/>
      <c r="BO163" s="133">
        <f t="shared" si="101"/>
        <v>14</v>
      </c>
      <c r="BP163" s="25">
        <f t="shared" si="106"/>
        <v>18</v>
      </c>
      <c r="BQ163" s="25">
        <f t="shared" si="107"/>
        <v>0</v>
      </c>
      <c r="BR163" s="25">
        <f t="shared" si="108"/>
        <v>18</v>
      </c>
      <c r="BS163" s="228" t="e">
        <f t="shared" si="109"/>
        <v>#DIV/0!</v>
      </c>
      <c r="BU163" s="105" t="s">
        <v>193</v>
      </c>
      <c r="BV163" s="106" t="s">
        <v>194</v>
      </c>
      <c r="BW163" s="147">
        <v>0.75</v>
      </c>
      <c r="BX163" s="121">
        <v>5</v>
      </c>
      <c r="BY163" s="158">
        <v>3.75</v>
      </c>
      <c r="BZ163" s="133">
        <v>9</v>
      </c>
      <c r="CA163" s="133">
        <v>5</v>
      </c>
      <c r="CB163" s="9">
        <f t="shared" si="98"/>
        <v>1.8</v>
      </c>
      <c r="CC163" s="133"/>
      <c r="CD163" s="133">
        <v>5</v>
      </c>
      <c r="CE163" s="133">
        <v>2</v>
      </c>
      <c r="CF163" s="133"/>
      <c r="CG163" s="133">
        <v>5</v>
      </c>
      <c r="CH163" s="133"/>
      <c r="CI163" s="133">
        <v>2</v>
      </c>
      <c r="CJ163" s="133"/>
      <c r="CK163" s="133"/>
      <c r="CL163" s="133"/>
      <c r="CM163" s="133">
        <f t="shared" si="94"/>
        <v>14</v>
      </c>
      <c r="CN163" s="25">
        <f t="shared" si="102"/>
        <v>18</v>
      </c>
      <c r="CO163" s="25">
        <f t="shared" si="103"/>
        <v>0</v>
      </c>
      <c r="CP163" s="25">
        <f t="shared" si="104"/>
        <v>18</v>
      </c>
      <c r="CQ163" s="228" t="e">
        <f t="shared" si="105"/>
        <v>#DIV/0!</v>
      </c>
    </row>
    <row r="164" spans="1:95" x14ac:dyDescent="0.25">
      <c r="A164" s="120" t="s">
        <v>195</v>
      </c>
      <c r="B164" s="106" t="s">
        <v>196</v>
      </c>
      <c r="C164" s="27">
        <v>-0.71428571428571441</v>
      </c>
      <c r="D164" s="121">
        <v>5</v>
      </c>
      <c r="E164" s="158">
        <v>-3.5714285714285721</v>
      </c>
      <c r="F164" s="133">
        <v>3</v>
      </c>
      <c r="G164" s="133">
        <v>4</v>
      </c>
      <c r="H164" s="133">
        <f t="shared" si="95"/>
        <v>0.75</v>
      </c>
      <c r="I164" s="133">
        <v>1</v>
      </c>
      <c r="J164" s="133"/>
      <c r="K164" s="133">
        <v>2</v>
      </c>
      <c r="L164" s="133">
        <v>2</v>
      </c>
      <c r="M164" s="133"/>
      <c r="N164" s="133">
        <v>1</v>
      </c>
      <c r="O164" s="133"/>
      <c r="P164" s="133">
        <v>1</v>
      </c>
      <c r="Q164" s="133"/>
      <c r="R164" s="133"/>
      <c r="S164" s="133">
        <f t="shared" si="99"/>
        <v>7</v>
      </c>
      <c r="T164" s="133">
        <f t="shared" si="112"/>
        <v>2</v>
      </c>
      <c r="U164" s="133">
        <f t="shared" si="113"/>
        <v>-7</v>
      </c>
      <c r="V164" s="133">
        <f t="shared" si="114"/>
        <v>-5</v>
      </c>
      <c r="W164" s="133">
        <f t="shared" si="115"/>
        <v>0.2857142857142857</v>
      </c>
      <c r="X164" s="30"/>
      <c r="Y164" s="120" t="s">
        <v>195</v>
      </c>
      <c r="Z164" s="106" t="s">
        <v>196</v>
      </c>
      <c r="AA164" s="27">
        <v>-0.71428571428571441</v>
      </c>
      <c r="AB164" s="121">
        <v>5</v>
      </c>
      <c r="AC164" s="158">
        <v>-3.5714285714285721</v>
      </c>
      <c r="AD164" s="133">
        <v>3</v>
      </c>
      <c r="AE164" s="133">
        <v>4</v>
      </c>
      <c r="AF164" s="133">
        <f t="shared" si="96"/>
        <v>0.75</v>
      </c>
      <c r="AG164" s="133">
        <v>1</v>
      </c>
      <c r="AH164" s="133"/>
      <c r="AI164" s="133">
        <v>2</v>
      </c>
      <c r="AJ164" s="133">
        <v>2</v>
      </c>
      <c r="AK164" s="133"/>
      <c r="AL164" s="133">
        <v>1</v>
      </c>
      <c r="AM164" s="133"/>
      <c r="AN164" s="133">
        <v>1</v>
      </c>
      <c r="AO164" s="133"/>
      <c r="AP164" s="133"/>
      <c r="AQ164" s="133">
        <f t="shared" si="100"/>
        <v>7</v>
      </c>
      <c r="AR164" s="133">
        <f t="shared" si="116"/>
        <v>2</v>
      </c>
      <c r="AS164" s="133">
        <f t="shared" si="117"/>
        <v>-7</v>
      </c>
      <c r="AT164" s="133">
        <f t="shared" si="118"/>
        <v>-5</v>
      </c>
      <c r="AU164" s="9">
        <f t="shared" si="119"/>
        <v>0.2857142857142857</v>
      </c>
      <c r="AW164" s="120" t="s">
        <v>195</v>
      </c>
      <c r="AX164" s="106" t="s">
        <v>196</v>
      </c>
      <c r="AY164" s="27">
        <v>-0.71428571428571441</v>
      </c>
      <c r="AZ164" s="121">
        <v>5</v>
      </c>
      <c r="BA164" s="158">
        <v>-3.5714285714285721</v>
      </c>
      <c r="BB164" s="133">
        <v>3</v>
      </c>
      <c r="BC164" s="133">
        <v>4</v>
      </c>
      <c r="BD164" s="9">
        <f t="shared" si="97"/>
        <v>0.75</v>
      </c>
      <c r="BE164" s="133">
        <v>1</v>
      </c>
      <c r="BF164" s="133"/>
      <c r="BG164" s="133">
        <v>2</v>
      </c>
      <c r="BH164" s="133">
        <v>2</v>
      </c>
      <c r="BI164" s="133"/>
      <c r="BJ164" s="133">
        <v>1</v>
      </c>
      <c r="BK164" s="133"/>
      <c r="BL164" s="133">
        <v>1</v>
      </c>
      <c r="BM164" s="133"/>
      <c r="BN164" s="133"/>
      <c r="BO164" s="133">
        <f t="shared" si="101"/>
        <v>7</v>
      </c>
      <c r="BP164" s="25">
        <f t="shared" si="106"/>
        <v>2</v>
      </c>
      <c r="BQ164" s="25">
        <f t="shared" si="107"/>
        <v>-7</v>
      </c>
      <c r="BR164" s="25">
        <f t="shared" si="108"/>
        <v>-5</v>
      </c>
      <c r="BS164" s="228">
        <f t="shared" si="109"/>
        <v>0.2857142857142857</v>
      </c>
      <c r="BU164" s="120" t="s">
        <v>195</v>
      </c>
      <c r="BV164" s="106" t="s">
        <v>196</v>
      </c>
      <c r="BW164" s="27">
        <v>-0.71428571428571441</v>
      </c>
      <c r="BX164" s="121">
        <v>5</v>
      </c>
      <c r="BY164" s="158">
        <v>-3.5714285714285721</v>
      </c>
      <c r="BZ164" s="133">
        <v>3</v>
      </c>
      <c r="CA164" s="133">
        <v>4</v>
      </c>
      <c r="CB164" s="9">
        <f t="shared" si="98"/>
        <v>0.75</v>
      </c>
      <c r="CC164" s="133">
        <v>1</v>
      </c>
      <c r="CD164" s="133"/>
      <c r="CE164" s="133">
        <v>2</v>
      </c>
      <c r="CF164" s="133">
        <v>2</v>
      </c>
      <c r="CG164" s="133"/>
      <c r="CH164" s="133">
        <v>1</v>
      </c>
      <c r="CI164" s="133"/>
      <c r="CJ164" s="133">
        <v>1</v>
      </c>
      <c r="CK164" s="133"/>
      <c r="CL164" s="133"/>
      <c r="CM164" s="133">
        <f t="shared" si="94"/>
        <v>7</v>
      </c>
      <c r="CN164" s="25">
        <f t="shared" si="102"/>
        <v>2</v>
      </c>
      <c r="CO164" s="25">
        <f t="shared" si="103"/>
        <v>-7</v>
      </c>
      <c r="CP164" s="25">
        <f t="shared" si="104"/>
        <v>-5</v>
      </c>
      <c r="CQ164" s="228">
        <f t="shared" si="105"/>
        <v>0.2857142857142857</v>
      </c>
    </row>
    <row r="165" spans="1:95" x14ac:dyDescent="0.25">
      <c r="A165" s="114" t="s">
        <v>305</v>
      </c>
      <c r="B165" s="111" t="s">
        <v>306</v>
      </c>
      <c r="C165" s="27">
        <v>-0.14285714285714235</v>
      </c>
      <c r="D165" s="121">
        <v>2</v>
      </c>
      <c r="E165" s="158">
        <v>-0.2857142857142847</v>
      </c>
      <c r="F165" s="133">
        <v>4</v>
      </c>
      <c r="G165" s="133">
        <v>3</v>
      </c>
      <c r="H165" s="133">
        <f t="shared" si="95"/>
        <v>1.3333333333333333</v>
      </c>
      <c r="I165" s="133">
        <v>2</v>
      </c>
      <c r="J165" s="133"/>
      <c r="K165" s="133">
        <v>1</v>
      </c>
      <c r="L165" s="133">
        <v>2</v>
      </c>
      <c r="M165" s="133">
        <v>1</v>
      </c>
      <c r="N165" s="133">
        <v>1</v>
      </c>
      <c r="O165" s="133"/>
      <c r="P165" s="133"/>
      <c r="Q165" s="133"/>
      <c r="R165" s="133"/>
      <c r="S165" s="133">
        <f t="shared" si="99"/>
        <v>7</v>
      </c>
      <c r="T165" s="133">
        <f t="shared" si="112"/>
        <v>3</v>
      </c>
      <c r="U165" s="133">
        <f t="shared" si="113"/>
        <v>-4</v>
      </c>
      <c r="V165" s="133">
        <f t="shared" si="114"/>
        <v>-1</v>
      </c>
      <c r="W165" s="133">
        <f t="shared" si="115"/>
        <v>0.75</v>
      </c>
      <c r="X165" s="30"/>
      <c r="Y165" s="114" t="s">
        <v>305</v>
      </c>
      <c r="Z165" s="111" t="s">
        <v>306</v>
      </c>
      <c r="AA165" s="27">
        <v>-0.14285714285714235</v>
      </c>
      <c r="AB165" s="121">
        <v>2</v>
      </c>
      <c r="AC165" s="158">
        <v>-0.2857142857142847</v>
      </c>
      <c r="AD165" s="133">
        <v>4</v>
      </c>
      <c r="AE165" s="133">
        <v>3</v>
      </c>
      <c r="AF165" s="133">
        <f t="shared" si="96"/>
        <v>1.3333333333333333</v>
      </c>
      <c r="AG165" s="133">
        <v>2</v>
      </c>
      <c r="AH165" s="133"/>
      <c r="AI165" s="133">
        <v>1</v>
      </c>
      <c r="AJ165" s="133">
        <v>2</v>
      </c>
      <c r="AK165" s="133">
        <v>1</v>
      </c>
      <c r="AL165" s="133">
        <v>1</v>
      </c>
      <c r="AM165" s="133"/>
      <c r="AN165" s="133"/>
      <c r="AO165" s="133"/>
      <c r="AP165" s="133"/>
      <c r="AQ165" s="133">
        <f t="shared" si="100"/>
        <v>7</v>
      </c>
      <c r="AR165" s="133">
        <f t="shared" si="116"/>
        <v>3</v>
      </c>
      <c r="AS165" s="133">
        <f t="shared" si="117"/>
        <v>-4</v>
      </c>
      <c r="AT165" s="133">
        <f t="shared" si="118"/>
        <v>-1</v>
      </c>
      <c r="AU165" s="9">
        <f t="shared" si="119"/>
        <v>0.75</v>
      </c>
      <c r="AW165" s="114" t="s">
        <v>305</v>
      </c>
      <c r="AX165" s="111" t="s">
        <v>306</v>
      </c>
      <c r="AY165" s="27">
        <v>-0.14285714285714235</v>
      </c>
      <c r="AZ165" s="121">
        <v>2</v>
      </c>
      <c r="BA165" s="158">
        <v>-0.2857142857142847</v>
      </c>
      <c r="BB165" s="133">
        <v>4</v>
      </c>
      <c r="BC165" s="133">
        <v>3</v>
      </c>
      <c r="BD165" s="9">
        <f t="shared" si="97"/>
        <v>1.3333333333333333</v>
      </c>
      <c r="BE165" s="133">
        <v>2</v>
      </c>
      <c r="BF165" s="133"/>
      <c r="BG165" s="133">
        <v>1</v>
      </c>
      <c r="BH165" s="133">
        <v>2</v>
      </c>
      <c r="BI165" s="133">
        <v>1</v>
      </c>
      <c r="BJ165" s="133">
        <v>1</v>
      </c>
      <c r="BK165" s="133"/>
      <c r="BL165" s="133"/>
      <c r="BM165" s="133"/>
      <c r="BN165" s="133"/>
      <c r="BO165" s="133">
        <f t="shared" si="101"/>
        <v>7</v>
      </c>
      <c r="BP165" s="25">
        <f t="shared" si="106"/>
        <v>3</v>
      </c>
      <c r="BQ165" s="25">
        <f t="shared" si="107"/>
        <v>-4</v>
      </c>
      <c r="BR165" s="25">
        <f t="shared" si="108"/>
        <v>-1</v>
      </c>
      <c r="BS165" s="228">
        <f t="shared" si="109"/>
        <v>0.75</v>
      </c>
      <c r="BU165" s="114" t="s">
        <v>305</v>
      </c>
      <c r="BV165" s="111" t="s">
        <v>306</v>
      </c>
      <c r="BW165" s="27">
        <v>-0.14285714285714235</v>
      </c>
      <c r="BX165" s="121">
        <v>2</v>
      </c>
      <c r="BY165" s="158">
        <v>-0.2857142857142847</v>
      </c>
      <c r="BZ165" s="133">
        <v>4</v>
      </c>
      <c r="CA165" s="133">
        <v>3</v>
      </c>
      <c r="CB165" s="9">
        <f t="shared" si="98"/>
        <v>1.3333333333333333</v>
      </c>
      <c r="CC165" s="133">
        <v>2</v>
      </c>
      <c r="CD165" s="133"/>
      <c r="CE165" s="133">
        <v>1</v>
      </c>
      <c r="CF165" s="133">
        <v>2</v>
      </c>
      <c r="CG165" s="133">
        <v>1</v>
      </c>
      <c r="CH165" s="133">
        <v>1</v>
      </c>
      <c r="CI165" s="133"/>
      <c r="CJ165" s="133"/>
      <c r="CK165" s="133"/>
      <c r="CL165" s="133"/>
      <c r="CM165" s="133">
        <f t="shared" si="94"/>
        <v>7</v>
      </c>
      <c r="CN165" s="25">
        <f t="shared" si="102"/>
        <v>3</v>
      </c>
      <c r="CO165" s="25">
        <f t="shared" si="103"/>
        <v>-4</v>
      </c>
      <c r="CP165" s="25">
        <f t="shared" si="104"/>
        <v>-1</v>
      </c>
      <c r="CQ165" s="228">
        <f t="shared" si="105"/>
        <v>0.75</v>
      </c>
    </row>
    <row r="166" spans="1:95" x14ac:dyDescent="0.25">
      <c r="A166" s="132" t="s">
        <v>197</v>
      </c>
      <c r="B166" s="106" t="s">
        <v>387</v>
      </c>
      <c r="C166" s="27">
        <v>-0.5</v>
      </c>
      <c r="D166" s="121">
        <v>1</v>
      </c>
      <c r="E166" s="158">
        <v>-0.5</v>
      </c>
      <c r="F166" s="133"/>
      <c r="G166" s="133">
        <v>2</v>
      </c>
      <c r="H166" s="133">
        <f>+F166/G166</f>
        <v>0</v>
      </c>
      <c r="I166" s="133"/>
      <c r="J166" s="133">
        <v>1</v>
      </c>
      <c r="K166" s="133"/>
      <c r="L166" s="133">
        <v>1</v>
      </c>
      <c r="M166" s="133"/>
      <c r="N166" s="133"/>
      <c r="O166" s="133"/>
      <c r="P166" s="133"/>
      <c r="Q166" s="133"/>
      <c r="R166" s="133"/>
      <c r="S166" s="133">
        <f>+I166+J166+K166+L166+M166+N166+O166+P166+Q166+R166</f>
        <v>2</v>
      </c>
      <c r="T166" s="133">
        <f>+(I166*0)+(K166*1)+(M166*2)+(O166*3)+(Q166*4)</f>
        <v>0</v>
      </c>
      <c r="U166" s="133">
        <f>+(J166*0)+(L166*-1)+(N166*-2)+(P166*-3)+(R166*-4)</f>
        <v>-1</v>
      </c>
      <c r="V166" s="133">
        <f>+U166+T166</f>
        <v>-1</v>
      </c>
      <c r="W166" s="133">
        <f>+T166/(-1*U166)</f>
        <v>0</v>
      </c>
      <c r="X166" s="30"/>
      <c r="Y166" s="132" t="s">
        <v>197</v>
      </c>
      <c r="Z166" s="106" t="s">
        <v>387</v>
      </c>
      <c r="AA166" s="27">
        <v>-0.5</v>
      </c>
      <c r="AB166" s="121">
        <v>1</v>
      </c>
      <c r="AC166" s="158">
        <v>-0.5</v>
      </c>
      <c r="AD166" s="133"/>
      <c r="AE166" s="133">
        <v>2</v>
      </c>
      <c r="AF166" s="133">
        <f>+AD166/AE166</f>
        <v>0</v>
      </c>
      <c r="AG166" s="133"/>
      <c r="AH166" s="133">
        <v>1</v>
      </c>
      <c r="AI166" s="133"/>
      <c r="AJ166" s="133">
        <v>1</v>
      </c>
      <c r="AK166" s="133"/>
      <c r="AL166" s="133"/>
      <c r="AM166" s="133"/>
      <c r="AN166" s="133"/>
      <c r="AO166" s="133"/>
      <c r="AP166" s="133"/>
      <c r="AQ166" s="133">
        <f>+AG166+AH166+AI166+AJ166+AK166+AL166+AM166+AN166+AO166+AP166</f>
        <v>2</v>
      </c>
      <c r="AR166" s="133">
        <f>+(AG166*0)+(AI166*1)+(AK166*2)+(AM166*3)+(AO166*4)</f>
        <v>0</v>
      </c>
      <c r="AS166" s="133">
        <f>+(AH166*0)+(AJ166*-1)+(AL166*-2)+(AN166*-3)+(AP166*-4)</f>
        <v>-1</v>
      </c>
      <c r="AT166" s="133">
        <f>+AS166+AR166</f>
        <v>-1</v>
      </c>
      <c r="AU166" s="9">
        <f>+AR166/(-1*AS166)</f>
        <v>0</v>
      </c>
      <c r="AW166" s="132" t="s">
        <v>197</v>
      </c>
      <c r="AX166" s="106" t="s">
        <v>387</v>
      </c>
      <c r="AY166" s="27">
        <v>-0.5</v>
      </c>
      <c r="AZ166" s="121">
        <v>1</v>
      </c>
      <c r="BA166" s="158">
        <v>-0.5</v>
      </c>
      <c r="BB166" s="133"/>
      <c r="BC166" s="133">
        <v>2</v>
      </c>
      <c r="BD166" s="9">
        <f>+BB166/BC166</f>
        <v>0</v>
      </c>
      <c r="BE166" s="133"/>
      <c r="BF166" s="133">
        <v>1</v>
      </c>
      <c r="BG166" s="133"/>
      <c r="BH166" s="133">
        <v>1</v>
      </c>
      <c r="BI166" s="133"/>
      <c r="BJ166" s="133"/>
      <c r="BK166" s="133"/>
      <c r="BL166" s="133"/>
      <c r="BM166" s="133"/>
      <c r="BN166" s="133"/>
      <c r="BO166" s="133">
        <f>+BE166+BF166+BG166+BH166+BI166+BJ166+BK166+BL166+BM166+BN166</f>
        <v>2</v>
      </c>
      <c r="BP166" s="25">
        <f t="shared" si="106"/>
        <v>0</v>
      </c>
      <c r="BQ166" s="25">
        <f t="shared" si="107"/>
        <v>-1</v>
      </c>
      <c r="BR166" s="25">
        <f t="shared" si="108"/>
        <v>-1</v>
      </c>
      <c r="BS166" s="228">
        <f t="shared" si="109"/>
        <v>0</v>
      </c>
      <c r="BU166" s="132" t="s">
        <v>197</v>
      </c>
      <c r="BV166" s="106" t="s">
        <v>387</v>
      </c>
      <c r="BW166" s="27">
        <v>-0.5</v>
      </c>
      <c r="BX166" s="121">
        <v>1</v>
      </c>
      <c r="BY166" s="158">
        <v>-0.5</v>
      </c>
      <c r="BZ166" s="133"/>
      <c r="CA166" s="133">
        <v>2</v>
      </c>
      <c r="CB166" s="9">
        <f>+BZ166/CA166</f>
        <v>0</v>
      </c>
      <c r="CC166" s="133"/>
      <c r="CD166" s="133">
        <v>1</v>
      </c>
      <c r="CE166" s="133"/>
      <c r="CF166" s="133">
        <v>1</v>
      </c>
      <c r="CG166" s="133"/>
      <c r="CH166" s="133"/>
      <c r="CI166" s="133"/>
      <c r="CJ166" s="133"/>
      <c r="CK166" s="133"/>
      <c r="CL166" s="133"/>
      <c r="CM166" s="133">
        <f>+CC166+CD166+CE166+CF166+CG166+CH166+CI166+CJ166+CK166+CL166</f>
        <v>2</v>
      </c>
      <c r="CN166" s="25">
        <f t="shared" si="102"/>
        <v>0</v>
      </c>
      <c r="CO166" s="25">
        <f t="shared" si="103"/>
        <v>-1</v>
      </c>
      <c r="CP166" s="25">
        <f t="shared" si="104"/>
        <v>-1</v>
      </c>
      <c r="CQ166" s="228">
        <f t="shared" si="105"/>
        <v>0</v>
      </c>
    </row>
    <row r="167" spans="1:95" x14ac:dyDescent="0.25">
      <c r="A167" s="132" t="s">
        <v>197</v>
      </c>
      <c r="B167" s="106" t="s">
        <v>198</v>
      </c>
      <c r="C167" s="147">
        <v>-0.36110000000000042</v>
      </c>
      <c r="D167" s="121">
        <v>3</v>
      </c>
      <c r="E167" s="158">
        <v>-1.0833000000000013</v>
      </c>
      <c r="F167" s="133">
        <v>10</v>
      </c>
      <c r="G167" s="133">
        <v>6</v>
      </c>
      <c r="H167" s="133">
        <f t="shared" si="95"/>
        <v>1.6666666666666667</v>
      </c>
      <c r="I167" s="133">
        <v>9</v>
      </c>
      <c r="J167" s="133">
        <v>3</v>
      </c>
      <c r="K167" s="133">
        <v>1</v>
      </c>
      <c r="L167" s="133">
        <v>3</v>
      </c>
      <c r="M167" s="133"/>
      <c r="N167" s="133"/>
      <c r="O167" s="133"/>
      <c r="P167" s="133"/>
      <c r="Q167" s="133"/>
      <c r="R167" s="133"/>
      <c r="S167" s="133">
        <f t="shared" si="99"/>
        <v>16</v>
      </c>
      <c r="T167" s="133">
        <f t="shared" si="112"/>
        <v>1</v>
      </c>
      <c r="U167" s="133">
        <f t="shared" si="113"/>
        <v>-3</v>
      </c>
      <c r="V167" s="133">
        <f t="shared" si="114"/>
        <v>-2</v>
      </c>
      <c r="W167" s="133">
        <f t="shared" si="115"/>
        <v>0.33333333333333331</v>
      </c>
      <c r="X167" s="30"/>
      <c r="Y167" s="130" t="s">
        <v>197</v>
      </c>
      <c r="Z167" s="106" t="s">
        <v>198</v>
      </c>
      <c r="AA167" s="147">
        <v>-0.36110000000000042</v>
      </c>
      <c r="AB167" s="121">
        <v>3</v>
      </c>
      <c r="AC167" s="158">
        <v>-1.0833000000000013</v>
      </c>
      <c r="AD167" s="133">
        <v>10</v>
      </c>
      <c r="AE167" s="133">
        <v>6</v>
      </c>
      <c r="AF167" s="133">
        <f t="shared" si="96"/>
        <v>1.6666666666666667</v>
      </c>
      <c r="AG167" s="133">
        <v>9</v>
      </c>
      <c r="AH167" s="133">
        <v>3</v>
      </c>
      <c r="AI167" s="133">
        <v>1</v>
      </c>
      <c r="AJ167" s="133">
        <v>3</v>
      </c>
      <c r="AK167" s="133"/>
      <c r="AL167" s="133"/>
      <c r="AM167" s="133"/>
      <c r="AN167" s="133"/>
      <c r="AO167" s="133"/>
      <c r="AP167" s="133"/>
      <c r="AQ167" s="133">
        <f t="shared" si="100"/>
        <v>16</v>
      </c>
      <c r="AR167" s="133">
        <f t="shared" si="116"/>
        <v>1</v>
      </c>
      <c r="AS167" s="133">
        <f t="shared" si="117"/>
        <v>-3</v>
      </c>
      <c r="AT167" s="133">
        <f t="shared" si="118"/>
        <v>-2</v>
      </c>
      <c r="AU167" s="9">
        <f t="shared" si="119"/>
        <v>0.33333333333333331</v>
      </c>
      <c r="AW167" s="130" t="s">
        <v>197</v>
      </c>
      <c r="AX167" s="106" t="s">
        <v>198</v>
      </c>
      <c r="AY167" s="52">
        <v>-0.33329999999999949</v>
      </c>
      <c r="AZ167" s="53">
        <v>3</v>
      </c>
      <c r="BA167" s="159">
        <v>-0.99989999999999846</v>
      </c>
      <c r="BB167" s="134">
        <v>18</v>
      </c>
      <c r="BC167" s="134">
        <v>10</v>
      </c>
      <c r="BD167" s="28">
        <f t="shared" si="97"/>
        <v>1.8</v>
      </c>
      <c r="BE167" s="134">
        <v>15</v>
      </c>
      <c r="BF167" s="134">
        <v>4</v>
      </c>
      <c r="BG167" s="134">
        <v>2</v>
      </c>
      <c r="BH167" s="134">
        <v>3</v>
      </c>
      <c r="BI167" s="134">
        <v>1</v>
      </c>
      <c r="BJ167" s="134">
        <v>2</v>
      </c>
      <c r="BK167" s="134"/>
      <c r="BL167" s="134">
        <v>1</v>
      </c>
      <c r="BM167" s="134"/>
      <c r="BN167" s="134"/>
      <c r="BO167" s="134">
        <f t="shared" si="101"/>
        <v>28</v>
      </c>
      <c r="BP167" s="65">
        <f t="shared" si="106"/>
        <v>4</v>
      </c>
      <c r="BQ167" s="65">
        <f t="shared" si="107"/>
        <v>-10</v>
      </c>
      <c r="BR167" s="65">
        <f t="shared" si="108"/>
        <v>-6</v>
      </c>
      <c r="BS167" s="275">
        <f t="shared" si="109"/>
        <v>0.4</v>
      </c>
      <c r="BU167" s="130" t="s">
        <v>197</v>
      </c>
      <c r="BV167" s="106" t="s">
        <v>198</v>
      </c>
      <c r="BW167" s="52">
        <v>-0.88889999999999958</v>
      </c>
      <c r="BX167" s="53">
        <v>3</v>
      </c>
      <c r="BY167" s="284">
        <v>-2.6666999999999987</v>
      </c>
      <c r="BZ167" s="134">
        <v>27</v>
      </c>
      <c r="CA167" s="134">
        <v>12</v>
      </c>
      <c r="CB167" s="28">
        <f t="shared" si="98"/>
        <v>2.25</v>
      </c>
      <c r="CC167" s="134">
        <v>24</v>
      </c>
      <c r="CD167" s="134">
        <v>4</v>
      </c>
      <c r="CE167" s="134">
        <v>2</v>
      </c>
      <c r="CF167" s="134">
        <v>3</v>
      </c>
      <c r="CG167" s="134">
        <v>1</v>
      </c>
      <c r="CH167" s="134">
        <v>3</v>
      </c>
      <c r="CI167" s="134"/>
      <c r="CJ167" s="134">
        <v>2</v>
      </c>
      <c r="CK167" s="134"/>
      <c r="CL167" s="134"/>
      <c r="CM167" s="134">
        <f t="shared" si="94"/>
        <v>39</v>
      </c>
      <c r="CN167" s="65">
        <f t="shared" si="102"/>
        <v>4</v>
      </c>
      <c r="CO167" s="65">
        <f t="shared" si="103"/>
        <v>-15</v>
      </c>
      <c r="CP167" s="65">
        <f t="shared" si="104"/>
        <v>-11</v>
      </c>
      <c r="CQ167" s="275">
        <f t="shared" si="105"/>
        <v>0.26666666666666666</v>
      </c>
    </row>
    <row r="168" spans="1:95" x14ac:dyDescent="0.25">
      <c r="A168" s="110" t="s">
        <v>200</v>
      </c>
      <c r="B168" s="111" t="s">
        <v>201</v>
      </c>
      <c r="C168" s="147">
        <v>-2.7777777777777786</v>
      </c>
      <c r="D168" s="121">
        <v>4</v>
      </c>
      <c r="E168" s="158">
        <v>-11.111111111111114</v>
      </c>
      <c r="F168" s="133">
        <v>4</v>
      </c>
      <c r="G168" s="133">
        <v>14</v>
      </c>
      <c r="H168" s="133">
        <f t="shared" si="95"/>
        <v>0.2857142857142857</v>
      </c>
      <c r="I168" s="133"/>
      <c r="J168" s="133">
        <v>4</v>
      </c>
      <c r="K168" s="133">
        <v>3</v>
      </c>
      <c r="L168" s="133">
        <v>7</v>
      </c>
      <c r="M168" s="133">
        <v>1</v>
      </c>
      <c r="N168" s="133">
        <v>3</v>
      </c>
      <c r="O168" s="133"/>
      <c r="P168" s="133"/>
      <c r="Q168" s="133"/>
      <c r="R168" s="133"/>
      <c r="S168" s="133">
        <f t="shared" si="99"/>
        <v>18</v>
      </c>
      <c r="T168" s="133">
        <f t="shared" si="112"/>
        <v>5</v>
      </c>
      <c r="U168" s="133">
        <f t="shared" si="113"/>
        <v>-13</v>
      </c>
      <c r="V168" s="133">
        <f t="shared" si="114"/>
        <v>-8</v>
      </c>
      <c r="W168" s="133">
        <f t="shared" si="115"/>
        <v>0.38461538461538464</v>
      </c>
      <c r="X168" s="30"/>
      <c r="Y168" s="110" t="s">
        <v>200</v>
      </c>
      <c r="Z168" s="111" t="s">
        <v>201</v>
      </c>
      <c r="AA168" s="147">
        <v>-2.7777777777777786</v>
      </c>
      <c r="AB168" s="121">
        <v>4</v>
      </c>
      <c r="AC168" s="158">
        <v>-11.111111111111114</v>
      </c>
      <c r="AD168" s="133">
        <v>4</v>
      </c>
      <c r="AE168" s="133">
        <v>14</v>
      </c>
      <c r="AF168" s="133">
        <f t="shared" si="96"/>
        <v>0.2857142857142857</v>
      </c>
      <c r="AG168" s="133"/>
      <c r="AH168" s="133">
        <v>4</v>
      </c>
      <c r="AI168" s="133">
        <v>3</v>
      </c>
      <c r="AJ168" s="133">
        <v>7</v>
      </c>
      <c r="AK168" s="133">
        <v>1</v>
      </c>
      <c r="AL168" s="133">
        <v>3</v>
      </c>
      <c r="AM168" s="133"/>
      <c r="AN168" s="133"/>
      <c r="AO168" s="133"/>
      <c r="AP168" s="133"/>
      <c r="AQ168" s="133">
        <f t="shared" si="100"/>
        <v>18</v>
      </c>
      <c r="AR168" s="133">
        <f t="shared" si="116"/>
        <v>5</v>
      </c>
      <c r="AS168" s="133">
        <f t="shared" si="117"/>
        <v>-13</v>
      </c>
      <c r="AT168" s="133">
        <f t="shared" si="118"/>
        <v>-8</v>
      </c>
      <c r="AU168" s="9">
        <f t="shared" si="119"/>
        <v>0.38461538461538464</v>
      </c>
      <c r="AW168" s="110" t="s">
        <v>200</v>
      </c>
      <c r="AX168" s="111" t="s">
        <v>201</v>
      </c>
      <c r="AY168" s="147">
        <v>-2.7777777777777786</v>
      </c>
      <c r="AZ168" s="121">
        <v>4</v>
      </c>
      <c r="BA168" s="158">
        <v>-11.111111111111114</v>
      </c>
      <c r="BB168" s="133">
        <v>4</v>
      </c>
      <c r="BC168" s="133">
        <v>14</v>
      </c>
      <c r="BD168" s="9">
        <f t="shared" si="97"/>
        <v>0.2857142857142857</v>
      </c>
      <c r="BE168" s="133"/>
      <c r="BF168" s="133">
        <v>4</v>
      </c>
      <c r="BG168" s="133">
        <v>3</v>
      </c>
      <c r="BH168" s="133">
        <v>7</v>
      </c>
      <c r="BI168" s="133">
        <v>1</v>
      </c>
      <c r="BJ168" s="133">
        <v>3</v>
      </c>
      <c r="BK168" s="133"/>
      <c r="BL168" s="133"/>
      <c r="BM168" s="133"/>
      <c r="BN168" s="133"/>
      <c r="BO168" s="133">
        <f t="shared" si="101"/>
        <v>18</v>
      </c>
      <c r="BP168" s="25">
        <f t="shared" si="106"/>
        <v>5</v>
      </c>
      <c r="BQ168" s="25">
        <f t="shared" si="107"/>
        <v>-13</v>
      </c>
      <c r="BR168" s="25">
        <f t="shared" si="108"/>
        <v>-8</v>
      </c>
      <c r="BS168" s="228">
        <f t="shared" si="109"/>
        <v>0.38461538461538464</v>
      </c>
      <c r="BU168" s="110" t="s">
        <v>200</v>
      </c>
      <c r="BV168" s="111" t="s">
        <v>201</v>
      </c>
      <c r="BW168" s="147">
        <v>-2.7777777777777786</v>
      </c>
      <c r="BX168" s="121">
        <v>4</v>
      </c>
      <c r="BY168" s="158">
        <v>-11.111111111111114</v>
      </c>
      <c r="BZ168" s="133">
        <v>4</v>
      </c>
      <c r="CA168" s="133">
        <v>14</v>
      </c>
      <c r="CB168" s="9">
        <f t="shared" si="98"/>
        <v>0.2857142857142857</v>
      </c>
      <c r="CC168" s="133"/>
      <c r="CD168" s="133">
        <v>4</v>
      </c>
      <c r="CE168" s="133">
        <v>3</v>
      </c>
      <c r="CF168" s="133">
        <v>7</v>
      </c>
      <c r="CG168" s="133">
        <v>1</v>
      </c>
      <c r="CH168" s="133">
        <v>3</v>
      </c>
      <c r="CI168" s="133"/>
      <c r="CJ168" s="133"/>
      <c r="CK168" s="133"/>
      <c r="CL168" s="133"/>
      <c r="CM168" s="133">
        <f t="shared" si="94"/>
        <v>18</v>
      </c>
      <c r="CN168" s="25">
        <f t="shared" si="102"/>
        <v>5</v>
      </c>
      <c r="CO168" s="25">
        <f t="shared" si="103"/>
        <v>-13</v>
      </c>
      <c r="CP168" s="25">
        <f t="shared" si="104"/>
        <v>-8</v>
      </c>
      <c r="CQ168" s="228">
        <f t="shared" si="105"/>
        <v>0.38461538461538464</v>
      </c>
    </row>
    <row r="169" spans="1:95" x14ac:dyDescent="0.25">
      <c r="A169" s="109" t="s">
        <v>202</v>
      </c>
      <c r="B169" s="111" t="s">
        <v>203</v>
      </c>
      <c r="C169" s="27">
        <v>-0.57142857142857117</v>
      </c>
      <c r="D169" s="121">
        <v>4</v>
      </c>
      <c r="E169" s="158">
        <v>-2.2857142857142847</v>
      </c>
      <c r="F169" s="41">
        <v>3</v>
      </c>
      <c r="G169" s="133">
        <v>4</v>
      </c>
      <c r="H169" s="133">
        <f t="shared" si="95"/>
        <v>0.75</v>
      </c>
      <c r="I169" s="133">
        <v>1</v>
      </c>
      <c r="J169" s="133"/>
      <c r="K169" s="133">
        <v>2</v>
      </c>
      <c r="L169" s="133">
        <v>2</v>
      </c>
      <c r="M169" s="133"/>
      <c r="N169" s="133"/>
      <c r="O169" s="133"/>
      <c r="P169" s="133"/>
      <c r="Q169" s="133"/>
      <c r="R169" s="133"/>
      <c r="S169" s="133">
        <f t="shared" si="99"/>
        <v>5</v>
      </c>
      <c r="T169" s="133">
        <f t="shared" si="112"/>
        <v>2</v>
      </c>
      <c r="U169" s="133">
        <f t="shared" si="113"/>
        <v>-2</v>
      </c>
      <c r="V169" s="133">
        <f t="shared" si="114"/>
        <v>0</v>
      </c>
      <c r="W169" s="133">
        <f t="shared" si="115"/>
        <v>1</v>
      </c>
      <c r="X169" s="30"/>
      <c r="Y169" s="109" t="s">
        <v>202</v>
      </c>
      <c r="Z169" s="111" t="s">
        <v>203</v>
      </c>
      <c r="AA169" s="27">
        <v>-0.57142857142857117</v>
      </c>
      <c r="AB169" s="121">
        <v>4</v>
      </c>
      <c r="AC169" s="158">
        <v>-2.2857142857142847</v>
      </c>
      <c r="AD169" s="41">
        <v>3</v>
      </c>
      <c r="AE169" s="133">
        <v>4</v>
      </c>
      <c r="AF169" s="133">
        <f t="shared" si="96"/>
        <v>0.75</v>
      </c>
      <c r="AG169" s="133">
        <v>1</v>
      </c>
      <c r="AH169" s="133"/>
      <c r="AI169" s="133">
        <v>2</v>
      </c>
      <c r="AJ169" s="133">
        <v>2</v>
      </c>
      <c r="AK169" s="133"/>
      <c r="AL169" s="133"/>
      <c r="AM169" s="133"/>
      <c r="AN169" s="133"/>
      <c r="AO169" s="133"/>
      <c r="AP169" s="133"/>
      <c r="AQ169" s="133">
        <f t="shared" si="100"/>
        <v>5</v>
      </c>
      <c r="AR169" s="133">
        <f t="shared" si="116"/>
        <v>2</v>
      </c>
      <c r="AS169" s="133">
        <f t="shared" si="117"/>
        <v>-2</v>
      </c>
      <c r="AT169" s="133">
        <f t="shared" si="118"/>
        <v>0</v>
      </c>
      <c r="AU169" s="9">
        <f t="shared" si="119"/>
        <v>1</v>
      </c>
      <c r="AW169" s="109" t="s">
        <v>202</v>
      </c>
      <c r="AX169" s="111" t="s">
        <v>203</v>
      </c>
      <c r="AY169" s="27">
        <v>-0.57142857142857117</v>
      </c>
      <c r="AZ169" s="121">
        <v>4</v>
      </c>
      <c r="BA169" s="158">
        <v>-2.2857142857142847</v>
      </c>
      <c r="BB169" s="41">
        <v>3</v>
      </c>
      <c r="BC169" s="133">
        <v>4</v>
      </c>
      <c r="BD169" s="9">
        <f t="shared" si="97"/>
        <v>0.75</v>
      </c>
      <c r="BE169" s="133">
        <v>1</v>
      </c>
      <c r="BF169" s="133"/>
      <c r="BG169" s="133">
        <v>2</v>
      </c>
      <c r="BH169" s="133">
        <v>2</v>
      </c>
      <c r="BI169" s="133"/>
      <c r="BJ169" s="133"/>
      <c r="BK169" s="133"/>
      <c r="BL169" s="133"/>
      <c r="BM169" s="133"/>
      <c r="BN169" s="133"/>
      <c r="BO169" s="133">
        <f t="shared" si="101"/>
        <v>5</v>
      </c>
      <c r="BP169" s="25">
        <f t="shared" si="106"/>
        <v>2</v>
      </c>
      <c r="BQ169" s="25">
        <f t="shared" si="107"/>
        <v>-2</v>
      </c>
      <c r="BR169" s="25">
        <f t="shared" si="108"/>
        <v>0</v>
      </c>
      <c r="BS169" s="228">
        <f t="shared" si="109"/>
        <v>1</v>
      </c>
      <c r="BU169" s="109" t="s">
        <v>202</v>
      </c>
      <c r="BV169" s="111" t="s">
        <v>203</v>
      </c>
      <c r="BW169" s="180">
        <v>-0.57142857142857117</v>
      </c>
      <c r="BX169" s="121">
        <v>4</v>
      </c>
      <c r="BY169" s="158">
        <v>-2.2857142857142847</v>
      </c>
      <c r="BZ169" s="41">
        <v>3</v>
      </c>
      <c r="CA169" s="133">
        <v>4</v>
      </c>
      <c r="CB169" s="9">
        <f t="shared" si="98"/>
        <v>0.75</v>
      </c>
      <c r="CC169" s="133">
        <v>1</v>
      </c>
      <c r="CD169" s="133"/>
      <c r="CE169" s="133">
        <v>2</v>
      </c>
      <c r="CF169" s="133">
        <v>2</v>
      </c>
      <c r="CG169" s="133"/>
      <c r="CH169" s="133"/>
      <c r="CI169" s="133"/>
      <c r="CJ169" s="133"/>
      <c r="CK169" s="133"/>
      <c r="CL169" s="133"/>
      <c r="CM169" s="133">
        <f t="shared" si="94"/>
        <v>5</v>
      </c>
      <c r="CN169" s="25">
        <f t="shared" si="102"/>
        <v>2</v>
      </c>
      <c r="CO169" s="25">
        <f t="shared" si="103"/>
        <v>-2</v>
      </c>
      <c r="CP169" s="25">
        <f t="shared" si="104"/>
        <v>0</v>
      </c>
      <c r="CQ169" s="228">
        <f t="shared" si="105"/>
        <v>1</v>
      </c>
    </row>
    <row r="170" spans="1:95" x14ac:dyDescent="0.25">
      <c r="A170" s="120" t="s">
        <v>202</v>
      </c>
      <c r="B170" s="111" t="s">
        <v>204</v>
      </c>
      <c r="C170" s="147">
        <v>0</v>
      </c>
      <c r="D170" s="121">
        <v>3</v>
      </c>
      <c r="E170" s="158">
        <v>0</v>
      </c>
      <c r="F170" s="41">
        <v>1</v>
      </c>
      <c r="G170" s="133">
        <v>7</v>
      </c>
      <c r="H170" s="133">
        <f t="shared" si="95"/>
        <v>0.14285714285714285</v>
      </c>
      <c r="I170" s="133">
        <v>1</v>
      </c>
      <c r="J170" s="133">
        <v>5</v>
      </c>
      <c r="K170" s="133"/>
      <c r="L170" s="133">
        <v>1</v>
      </c>
      <c r="M170" s="133"/>
      <c r="N170" s="133"/>
      <c r="O170" s="133"/>
      <c r="P170" s="133"/>
      <c r="Q170" s="133"/>
      <c r="R170" s="133"/>
      <c r="S170" s="133">
        <f t="shared" si="99"/>
        <v>7</v>
      </c>
      <c r="T170" s="133">
        <f t="shared" si="112"/>
        <v>0</v>
      </c>
      <c r="U170" s="133">
        <f t="shared" si="113"/>
        <v>-1</v>
      </c>
      <c r="V170" s="133">
        <f t="shared" si="114"/>
        <v>-1</v>
      </c>
      <c r="W170" s="133">
        <f t="shared" si="115"/>
        <v>0</v>
      </c>
      <c r="X170" s="30"/>
      <c r="Y170" s="120" t="s">
        <v>202</v>
      </c>
      <c r="Z170" s="111" t="s">
        <v>204</v>
      </c>
      <c r="AA170" s="147">
        <v>0</v>
      </c>
      <c r="AB170" s="121">
        <v>3</v>
      </c>
      <c r="AC170" s="158">
        <v>0</v>
      </c>
      <c r="AD170" s="41">
        <v>1</v>
      </c>
      <c r="AE170" s="133">
        <v>7</v>
      </c>
      <c r="AF170" s="133">
        <f t="shared" si="96"/>
        <v>0.14285714285714285</v>
      </c>
      <c r="AG170" s="133">
        <v>1</v>
      </c>
      <c r="AH170" s="133">
        <v>5</v>
      </c>
      <c r="AI170" s="133"/>
      <c r="AJ170" s="133">
        <v>1</v>
      </c>
      <c r="AK170" s="133"/>
      <c r="AL170" s="133"/>
      <c r="AM170" s="133"/>
      <c r="AN170" s="133"/>
      <c r="AO170" s="133"/>
      <c r="AP170" s="133"/>
      <c r="AQ170" s="133">
        <f t="shared" si="100"/>
        <v>7</v>
      </c>
      <c r="AR170" s="133">
        <f t="shared" si="116"/>
        <v>0</v>
      </c>
      <c r="AS170" s="133">
        <f t="shared" si="117"/>
        <v>-1</v>
      </c>
      <c r="AT170" s="133">
        <f t="shared" si="118"/>
        <v>-1</v>
      </c>
      <c r="AU170" s="9">
        <f t="shared" si="119"/>
        <v>0</v>
      </c>
      <c r="AW170" s="120" t="s">
        <v>202</v>
      </c>
      <c r="AX170" s="111" t="s">
        <v>204</v>
      </c>
      <c r="AY170" s="147">
        <v>0</v>
      </c>
      <c r="AZ170" s="121">
        <v>3</v>
      </c>
      <c r="BA170" s="158">
        <v>0</v>
      </c>
      <c r="BB170" s="41">
        <v>1</v>
      </c>
      <c r="BC170" s="133">
        <v>7</v>
      </c>
      <c r="BD170" s="9">
        <f t="shared" si="97"/>
        <v>0.14285714285714285</v>
      </c>
      <c r="BE170" s="133">
        <v>1</v>
      </c>
      <c r="BF170" s="133">
        <v>5</v>
      </c>
      <c r="BG170" s="133"/>
      <c r="BH170" s="133">
        <v>1</v>
      </c>
      <c r="BI170" s="133"/>
      <c r="BJ170" s="133"/>
      <c r="BK170" s="133"/>
      <c r="BL170" s="133"/>
      <c r="BM170" s="133"/>
      <c r="BN170" s="133"/>
      <c r="BO170" s="133">
        <f t="shared" si="101"/>
        <v>7</v>
      </c>
      <c r="BP170" s="25">
        <f t="shared" si="106"/>
        <v>0</v>
      </c>
      <c r="BQ170" s="25">
        <f t="shared" si="107"/>
        <v>-1</v>
      </c>
      <c r="BR170" s="25">
        <f t="shared" si="108"/>
        <v>-1</v>
      </c>
      <c r="BS170" s="228">
        <f t="shared" si="109"/>
        <v>0</v>
      </c>
      <c r="BU170" s="120" t="s">
        <v>202</v>
      </c>
      <c r="BV170" s="111" t="s">
        <v>204</v>
      </c>
      <c r="BW170" s="147">
        <v>0</v>
      </c>
      <c r="BX170" s="121">
        <v>3</v>
      </c>
      <c r="BY170" s="158">
        <v>0</v>
      </c>
      <c r="BZ170" s="41">
        <v>1</v>
      </c>
      <c r="CA170" s="133">
        <v>7</v>
      </c>
      <c r="CB170" s="9">
        <f t="shared" si="98"/>
        <v>0.14285714285714285</v>
      </c>
      <c r="CC170" s="133">
        <v>1</v>
      </c>
      <c r="CD170" s="133">
        <v>5</v>
      </c>
      <c r="CE170" s="133"/>
      <c r="CF170" s="133">
        <v>1</v>
      </c>
      <c r="CG170" s="133"/>
      <c r="CH170" s="133"/>
      <c r="CI170" s="133"/>
      <c r="CJ170" s="133"/>
      <c r="CK170" s="133"/>
      <c r="CL170" s="133"/>
      <c r="CM170" s="133">
        <f t="shared" si="94"/>
        <v>7</v>
      </c>
      <c r="CN170" s="25">
        <f t="shared" si="102"/>
        <v>0</v>
      </c>
      <c r="CO170" s="25">
        <f t="shared" si="103"/>
        <v>-1</v>
      </c>
      <c r="CP170" s="25">
        <f t="shared" si="104"/>
        <v>-1</v>
      </c>
      <c r="CQ170" s="228">
        <f t="shared" si="105"/>
        <v>0</v>
      </c>
    </row>
    <row r="171" spans="1:95" x14ac:dyDescent="0.25">
      <c r="A171" s="120" t="s">
        <v>202</v>
      </c>
      <c r="B171" s="106" t="s">
        <v>114</v>
      </c>
      <c r="C171" s="147">
        <v>0.55556666666666565</v>
      </c>
      <c r="D171" s="121">
        <v>2</v>
      </c>
      <c r="E171" s="158">
        <v>1.1111333333333313</v>
      </c>
      <c r="F171" s="41">
        <v>14</v>
      </c>
      <c r="G171" s="133">
        <v>12</v>
      </c>
      <c r="H171" s="133">
        <f t="shared" si="95"/>
        <v>1.1666666666666667</v>
      </c>
      <c r="I171" s="133">
        <v>3</v>
      </c>
      <c r="J171" s="133">
        <v>2</v>
      </c>
      <c r="K171" s="133">
        <v>6</v>
      </c>
      <c r="L171" s="133">
        <v>4</v>
      </c>
      <c r="M171" s="133">
        <v>2</v>
      </c>
      <c r="N171" s="133">
        <v>5</v>
      </c>
      <c r="O171" s="133">
        <v>3</v>
      </c>
      <c r="P171" s="133">
        <v>1</v>
      </c>
      <c r="Q171" s="133"/>
      <c r="R171" s="133"/>
      <c r="S171" s="133">
        <f t="shared" si="99"/>
        <v>26</v>
      </c>
      <c r="T171" s="133">
        <f t="shared" si="112"/>
        <v>19</v>
      </c>
      <c r="U171" s="133">
        <f t="shared" si="113"/>
        <v>-17</v>
      </c>
      <c r="V171" s="133">
        <f t="shared" si="114"/>
        <v>2</v>
      </c>
      <c r="W171" s="133">
        <f t="shared" si="115"/>
        <v>1.1176470588235294</v>
      </c>
      <c r="X171" s="30"/>
      <c r="Y171" s="120" t="s">
        <v>202</v>
      </c>
      <c r="Z171" s="106" t="s">
        <v>114</v>
      </c>
      <c r="AA171" s="52">
        <v>-1.2777666666666683</v>
      </c>
      <c r="AB171" s="53">
        <v>2</v>
      </c>
      <c r="AC171" s="218">
        <v>-2.5555333333333365</v>
      </c>
      <c r="AD171" s="61">
        <v>14</v>
      </c>
      <c r="AE171" s="134">
        <v>18</v>
      </c>
      <c r="AF171" s="134">
        <f t="shared" si="96"/>
        <v>0.77777777777777779</v>
      </c>
      <c r="AG171" s="134">
        <v>3</v>
      </c>
      <c r="AH171" s="134">
        <v>2</v>
      </c>
      <c r="AI171" s="134">
        <v>6</v>
      </c>
      <c r="AJ171" s="134">
        <v>6</v>
      </c>
      <c r="AK171" s="134">
        <v>2</v>
      </c>
      <c r="AL171" s="134">
        <v>8</v>
      </c>
      <c r="AM171" s="134">
        <v>3</v>
      </c>
      <c r="AN171" s="134">
        <v>2</v>
      </c>
      <c r="AO171" s="134"/>
      <c r="AP171" s="134"/>
      <c r="AQ171" s="134">
        <f t="shared" si="100"/>
        <v>32</v>
      </c>
      <c r="AR171" s="134">
        <f t="shared" si="116"/>
        <v>19</v>
      </c>
      <c r="AS171" s="134">
        <f t="shared" si="117"/>
        <v>-28</v>
      </c>
      <c r="AT171" s="134">
        <f t="shared" si="118"/>
        <v>-9</v>
      </c>
      <c r="AU171" s="28">
        <f t="shared" si="119"/>
        <v>0.6785714285714286</v>
      </c>
      <c r="AW171" s="120" t="s">
        <v>202</v>
      </c>
      <c r="AX171" s="106" t="s">
        <v>114</v>
      </c>
      <c r="AY171" s="147">
        <v>-1.2777666666666683</v>
      </c>
      <c r="AZ171" s="121">
        <v>2</v>
      </c>
      <c r="BA171" s="26">
        <v>-2.5555333333333365</v>
      </c>
      <c r="BB171" s="41">
        <v>14</v>
      </c>
      <c r="BC171" s="133">
        <v>18</v>
      </c>
      <c r="BD171" s="9">
        <f t="shared" si="97"/>
        <v>0.77777777777777779</v>
      </c>
      <c r="BE171" s="133">
        <v>3</v>
      </c>
      <c r="BF171" s="133">
        <v>2</v>
      </c>
      <c r="BG171" s="133">
        <v>6</v>
      </c>
      <c r="BH171" s="133">
        <v>6</v>
      </c>
      <c r="BI171" s="133">
        <v>2</v>
      </c>
      <c r="BJ171" s="133">
        <v>8</v>
      </c>
      <c r="BK171" s="133">
        <v>3</v>
      </c>
      <c r="BL171" s="133">
        <v>2</v>
      </c>
      <c r="BM171" s="133"/>
      <c r="BN171" s="133"/>
      <c r="BO171" s="133">
        <f t="shared" si="101"/>
        <v>32</v>
      </c>
      <c r="BP171" s="25">
        <f t="shared" si="106"/>
        <v>19</v>
      </c>
      <c r="BQ171" s="25">
        <f t="shared" si="107"/>
        <v>-28</v>
      </c>
      <c r="BR171" s="25">
        <f t="shared" si="108"/>
        <v>-9</v>
      </c>
      <c r="BS171" s="228">
        <f t="shared" si="109"/>
        <v>0.6785714285714286</v>
      </c>
      <c r="BU171" s="120" t="s">
        <v>202</v>
      </c>
      <c r="BV171" s="106" t="s">
        <v>114</v>
      </c>
      <c r="BW171" s="147">
        <v>-1.2777666666666683</v>
      </c>
      <c r="BX171" s="121">
        <v>2</v>
      </c>
      <c r="BY171" s="26">
        <v>-2.5555333333333365</v>
      </c>
      <c r="BZ171" s="41">
        <v>14</v>
      </c>
      <c r="CA171" s="133">
        <v>18</v>
      </c>
      <c r="CB171" s="9">
        <f t="shared" si="98"/>
        <v>0.77777777777777779</v>
      </c>
      <c r="CC171" s="133">
        <v>3</v>
      </c>
      <c r="CD171" s="133">
        <v>2</v>
      </c>
      <c r="CE171" s="133">
        <v>6</v>
      </c>
      <c r="CF171" s="133">
        <v>6</v>
      </c>
      <c r="CG171" s="133">
        <v>2</v>
      </c>
      <c r="CH171" s="133">
        <v>8</v>
      </c>
      <c r="CI171" s="133">
        <v>3</v>
      </c>
      <c r="CJ171" s="133">
        <v>2</v>
      </c>
      <c r="CK171" s="133"/>
      <c r="CL171" s="133"/>
      <c r="CM171" s="133">
        <f t="shared" si="94"/>
        <v>32</v>
      </c>
      <c r="CN171" s="25">
        <f t="shared" si="102"/>
        <v>19</v>
      </c>
      <c r="CO171" s="25">
        <f t="shared" si="103"/>
        <v>-28</v>
      </c>
      <c r="CP171" s="25">
        <f t="shared" si="104"/>
        <v>-9</v>
      </c>
      <c r="CQ171" s="228">
        <f t="shared" si="105"/>
        <v>0.6785714285714286</v>
      </c>
    </row>
    <row r="172" spans="1:95" x14ac:dyDescent="0.25">
      <c r="A172" s="105" t="s">
        <v>205</v>
      </c>
      <c r="B172" s="106" t="s">
        <v>206</v>
      </c>
      <c r="C172" s="147">
        <v>-0.5</v>
      </c>
      <c r="D172" s="121">
        <v>6</v>
      </c>
      <c r="E172" s="158">
        <v>-3</v>
      </c>
      <c r="F172" s="41">
        <v>13</v>
      </c>
      <c r="G172" s="133">
        <v>1</v>
      </c>
      <c r="H172" s="133">
        <f t="shared" si="95"/>
        <v>13</v>
      </c>
      <c r="I172" s="133">
        <v>13</v>
      </c>
      <c r="J172" s="133"/>
      <c r="K172" s="133"/>
      <c r="L172" s="133">
        <v>1</v>
      </c>
      <c r="M172" s="133"/>
      <c r="N172" s="133"/>
      <c r="O172" s="133"/>
      <c r="P172" s="133"/>
      <c r="Q172" s="133"/>
      <c r="R172" s="133"/>
      <c r="S172" s="133">
        <f t="shared" si="99"/>
        <v>14</v>
      </c>
      <c r="T172" s="133">
        <f t="shared" si="112"/>
        <v>0</v>
      </c>
      <c r="U172" s="133">
        <f t="shared" si="113"/>
        <v>-1</v>
      </c>
      <c r="V172" s="133">
        <f t="shared" si="114"/>
        <v>-1</v>
      </c>
      <c r="W172" s="133">
        <f t="shared" si="115"/>
        <v>0</v>
      </c>
      <c r="X172" s="30"/>
      <c r="Y172" s="105" t="s">
        <v>205</v>
      </c>
      <c r="Z172" s="106" t="s">
        <v>206</v>
      </c>
      <c r="AA172" s="147">
        <v>-0.5</v>
      </c>
      <c r="AB172" s="121">
        <v>6</v>
      </c>
      <c r="AC172" s="158">
        <v>-3</v>
      </c>
      <c r="AD172" s="41">
        <v>13</v>
      </c>
      <c r="AE172" s="133">
        <v>1</v>
      </c>
      <c r="AF172" s="133">
        <f t="shared" si="96"/>
        <v>13</v>
      </c>
      <c r="AG172" s="133">
        <v>13</v>
      </c>
      <c r="AH172" s="133"/>
      <c r="AI172" s="133"/>
      <c r="AJ172" s="133">
        <v>1</v>
      </c>
      <c r="AK172" s="133"/>
      <c r="AL172" s="133"/>
      <c r="AM172" s="133"/>
      <c r="AN172" s="133"/>
      <c r="AO172" s="133"/>
      <c r="AP172" s="133"/>
      <c r="AQ172" s="133">
        <f t="shared" si="100"/>
        <v>14</v>
      </c>
      <c r="AR172" s="133">
        <f t="shared" si="116"/>
        <v>0</v>
      </c>
      <c r="AS172" s="133">
        <f t="shared" si="117"/>
        <v>-1</v>
      </c>
      <c r="AT172" s="133">
        <f t="shared" si="118"/>
        <v>-1</v>
      </c>
      <c r="AU172" s="9">
        <f t="shared" si="119"/>
        <v>0</v>
      </c>
      <c r="AW172" s="105" t="s">
        <v>205</v>
      </c>
      <c r="AX172" s="106" t="s">
        <v>206</v>
      </c>
      <c r="AY172" s="147">
        <v>-0.5</v>
      </c>
      <c r="AZ172" s="121">
        <v>6</v>
      </c>
      <c r="BA172" s="158">
        <v>-3</v>
      </c>
      <c r="BB172" s="41">
        <v>13</v>
      </c>
      <c r="BC172" s="133">
        <v>1</v>
      </c>
      <c r="BD172" s="9">
        <f t="shared" si="97"/>
        <v>13</v>
      </c>
      <c r="BE172" s="133">
        <v>13</v>
      </c>
      <c r="BF172" s="133"/>
      <c r="BG172" s="133"/>
      <c r="BH172" s="133">
        <v>1</v>
      </c>
      <c r="BI172" s="133"/>
      <c r="BJ172" s="133"/>
      <c r="BK172" s="133"/>
      <c r="BL172" s="133"/>
      <c r="BM172" s="133"/>
      <c r="BN172" s="133"/>
      <c r="BO172" s="133">
        <f t="shared" si="101"/>
        <v>14</v>
      </c>
      <c r="BP172" s="25">
        <f t="shared" si="106"/>
        <v>0</v>
      </c>
      <c r="BQ172" s="25">
        <f t="shared" si="107"/>
        <v>-1</v>
      </c>
      <c r="BR172" s="25">
        <f t="shared" si="108"/>
        <v>-1</v>
      </c>
      <c r="BS172" s="228">
        <f t="shared" si="109"/>
        <v>0</v>
      </c>
      <c r="BU172" s="105" t="s">
        <v>205</v>
      </c>
      <c r="BV172" s="106" t="s">
        <v>206</v>
      </c>
      <c r="BW172" s="147">
        <v>-0.5</v>
      </c>
      <c r="BX172" s="121">
        <v>6</v>
      </c>
      <c r="BY172" s="158">
        <v>-3</v>
      </c>
      <c r="BZ172" s="41">
        <v>13</v>
      </c>
      <c r="CA172" s="133">
        <v>1</v>
      </c>
      <c r="CB172" s="9">
        <f t="shared" si="98"/>
        <v>13</v>
      </c>
      <c r="CC172" s="133">
        <v>13</v>
      </c>
      <c r="CD172" s="133"/>
      <c r="CE172" s="133"/>
      <c r="CF172" s="133">
        <v>1</v>
      </c>
      <c r="CG172" s="133"/>
      <c r="CH172" s="133"/>
      <c r="CI172" s="133"/>
      <c r="CJ172" s="133"/>
      <c r="CK172" s="133"/>
      <c r="CL172" s="133"/>
      <c r="CM172" s="133">
        <f t="shared" si="94"/>
        <v>14</v>
      </c>
      <c r="CN172" s="25">
        <f t="shared" si="102"/>
        <v>0</v>
      </c>
      <c r="CO172" s="25">
        <f t="shared" si="103"/>
        <v>-1</v>
      </c>
      <c r="CP172" s="25">
        <f t="shared" si="104"/>
        <v>-1</v>
      </c>
      <c r="CQ172" s="228">
        <f t="shared" si="105"/>
        <v>0</v>
      </c>
    </row>
    <row r="173" spans="1:95" x14ac:dyDescent="0.25">
      <c r="A173" s="123" t="s">
        <v>207</v>
      </c>
      <c r="B173" s="106" t="s">
        <v>47</v>
      </c>
      <c r="C173" s="147">
        <v>0.125</v>
      </c>
      <c r="D173" s="121">
        <v>3</v>
      </c>
      <c r="E173" s="158">
        <v>0.375</v>
      </c>
      <c r="F173" s="41">
        <v>19</v>
      </c>
      <c r="G173" s="133">
        <v>15</v>
      </c>
      <c r="H173" s="133">
        <f t="shared" si="95"/>
        <v>1.2666666666666666</v>
      </c>
      <c r="I173" s="133">
        <v>11</v>
      </c>
      <c r="J173" s="133">
        <v>9</v>
      </c>
      <c r="K173" s="133">
        <v>5</v>
      </c>
      <c r="L173" s="133">
        <v>4</v>
      </c>
      <c r="M173" s="133">
        <v>3</v>
      </c>
      <c r="N173" s="133">
        <v>2</v>
      </c>
      <c r="O173" s="133"/>
      <c r="P173" s="133"/>
      <c r="Q173" s="133"/>
      <c r="R173" s="133"/>
      <c r="S173" s="133">
        <f t="shared" si="99"/>
        <v>34</v>
      </c>
      <c r="T173" s="133">
        <f t="shared" si="112"/>
        <v>11</v>
      </c>
      <c r="U173" s="133">
        <f t="shared" si="113"/>
        <v>-8</v>
      </c>
      <c r="V173" s="133">
        <f t="shared" si="114"/>
        <v>3</v>
      </c>
      <c r="W173" s="133">
        <f t="shared" si="115"/>
        <v>1.375</v>
      </c>
      <c r="X173" s="30"/>
      <c r="Y173" s="123" t="s">
        <v>207</v>
      </c>
      <c r="Z173" s="106" t="s">
        <v>47</v>
      </c>
      <c r="AA173" s="147">
        <v>0.125</v>
      </c>
      <c r="AB173" s="121">
        <v>3</v>
      </c>
      <c r="AC173" s="158">
        <v>0.375</v>
      </c>
      <c r="AD173" s="41">
        <v>19</v>
      </c>
      <c r="AE173" s="133">
        <v>15</v>
      </c>
      <c r="AF173" s="133">
        <f t="shared" si="96"/>
        <v>1.2666666666666666</v>
      </c>
      <c r="AG173" s="133">
        <v>11</v>
      </c>
      <c r="AH173" s="133">
        <v>9</v>
      </c>
      <c r="AI173" s="133">
        <v>5</v>
      </c>
      <c r="AJ173" s="133">
        <v>4</v>
      </c>
      <c r="AK173" s="133">
        <v>3</v>
      </c>
      <c r="AL173" s="133">
        <v>2</v>
      </c>
      <c r="AM173" s="133"/>
      <c r="AN173" s="133"/>
      <c r="AO173" s="133"/>
      <c r="AP173" s="133"/>
      <c r="AQ173" s="133">
        <f t="shared" si="100"/>
        <v>34</v>
      </c>
      <c r="AR173" s="133">
        <f t="shared" si="116"/>
        <v>11</v>
      </c>
      <c r="AS173" s="133">
        <f t="shared" si="117"/>
        <v>-8</v>
      </c>
      <c r="AT173" s="133">
        <f t="shared" si="118"/>
        <v>3</v>
      </c>
      <c r="AU173" s="9">
        <f t="shared" si="119"/>
        <v>1.375</v>
      </c>
      <c r="AW173" s="123" t="s">
        <v>207</v>
      </c>
      <c r="AX173" s="106" t="s">
        <v>47</v>
      </c>
      <c r="AY173" s="147">
        <v>0.125</v>
      </c>
      <c r="AZ173" s="121">
        <v>3</v>
      </c>
      <c r="BA173" s="158">
        <v>0.375</v>
      </c>
      <c r="BB173" s="41">
        <v>19</v>
      </c>
      <c r="BC173" s="133">
        <v>15</v>
      </c>
      <c r="BD173" s="9">
        <f t="shared" si="97"/>
        <v>1.2666666666666666</v>
      </c>
      <c r="BE173" s="133">
        <v>11</v>
      </c>
      <c r="BF173" s="133">
        <v>9</v>
      </c>
      <c r="BG173" s="133">
        <v>5</v>
      </c>
      <c r="BH173" s="133">
        <v>4</v>
      </c>
      <c r="BI173" s="133">
        <v>3</v>
      </c>
      <c r="BJ173" s="133">
        <v>2</v>
      </c>
      <c r="BK173" s="133"/>
      <c r="BL173" s="133"/>
      <c r="BM173" s="133"/>
      <c r="BN173" s="133"/>
      <c r="BO173" s="133">
        <f t="shared" si="101"/>
        <v>34</v>
      </c>
      <c r="BP173" s="25">
        <f t="shared" si="106"/>
        <v>11</v>
      </c>
      <c r="BQ173" s="25">
        <f t="shared" si="107"/>
        <v>-8</v>
      </c>
      <c r="BR173" s="25">
        <f t="shared" si="108"/>
        <v>3</v>
      </c>
      <c r="BS173" s="228">
        <f t="shared" si="109"/>
        <v>1.375</v>
      </c>
      <c r="BU173" s="123" t="s">
        <v>207</v>
      </c>
      <c r="BV173" s="106" t="s">
        <v>47</v>
      </c>
      <c r="BW173" s="147">
        <v>0.125</v>
      </c>
      <c r="BX173" s="121">
        <v>3</v>
      </c>
      <c r="BY173" s="158">
        <v>0.375</v>
      </c>
      <c r="BZ173" s="41">
        <v>19</v>
      </c>
      <c r="CA173" s="133">
        <v>15</v>
      </c>
      <c r="CB173" s="9">
        <f t="shared" si="98"/>
        <v>1.2666666666666666</v>
      </c>
      <c r="CC173" s="133">
        <v>11</v>
      </c>
      <c r="CD173" s="133">
        <v>9</v>
      </c>
      <c r="CE173" s="133">
        <v>5</v>
      </c>
      <c r="CF173" s="133">
        <v>4</v>
      </c>
      <c r="CG173" s="133">
        <v>3</v>
      </c>
      <c r="CH173" s="133">
        <v>2</v>
      </c>
      <c r="CI173" s="133"/>
      <c r="CJ173" s="133"/>
      <c r="CK173" s="133"/>
      <c r="CL173" s="133"/>
      <c r="CM173" s="133">
        <f t="shared" si="94"/>
        <v>34</v>
      </c>
      <c r="CN173" s="25">
        <f t="shared" si="102"/>
        <v>11</v>
      </c>
      <c r="CO173" s="25">
        <f t="shared" si="103"/>
        <v>-8</v>
      </c>
      <c r="CP173" s="25">
        <f t="shared" si="104"/>
        <v>3</v>
      </c>
      <c r="CQ173" s="228">
        <f t="shared" si="105"/>
        <v>1.375</v>
      </c>
    </row>
    <row r="174" spans="1:95" x14ac:dyDescent="0.25">
      <c r="A174" s="116" t="s">
        <v>207</v>
      </c>
      <c r="B174" s="106" t="s">
        <v>208</v>
      </c>
      <c r="C174" s="27">
        <v>0.5</v>
      </c>
      <c r="D174" s="121">
        <v>4</v>
      </c>
      <c r="E174" s="158">
        <v>2</v>
      </c>
      <c r="F174" s="41">
        <v>2</v>
      </c>
      <c r="G174" s="133">
        <v>2</v>
      </c>
      <c r="H174" s="133">
        <f t="shared" si="95"/>
        <v>1</v>
      </c>
      <c r="I174" s="133"/>
      <c r="J174" s="133">
        <v>1</v>
      </c>
      <c r="K174" s="133">
        <v>1</v>
      </c>
      <c r="L174" s="133"/>
      <c r="M174" s="133"/>
      <c r="N174" s="133">
        <v>1</v>
      </c>
      <c r="O174" s="133">
        <v>1</v>
      </c>
      <c r="P174" s="133"/>
      <c r="Q174" s="133"/>
      <c r="R174" s="133"/>
      <c r="S174" s="133">
        <f t="shared" si="99"/>
        <v>4</v>
      </c>
      <c r="T174" s="133">
        <f t="shared" si="112"/>
        <v>4</v>
      </c>
      <c r="U174" s="133">
        <f t="shared" si="113"/>
        <v>-2</v>
      </c>
      <c r="V174" s="133">
        <f t="shared" si="114"/>
        <v>2</v>
      </c>
      <c r="W174" s="133">
        <f t="shared" si="115"/>
        <v>2</v>
      </c>
      <c r="X174" s="30"/>
      <c r="Y174" s="116" t="s">
        <v>207</v>
      </c>
      <c r="Z174" s="106" t="s">
        <v>208</v>
      </c>
      <c r="AA174" s="27">
        <v>0.5</v>
      </c>
      <c r="AB174" s="121">
        <v>4</v>
      </c>
      <c r="AC174" s="158">
        <v>2</v>
      </c>
      <c r="AD174" s="41">
        <v>2</v>
      </c>
      <c r="AE174" s="133">
        <v>2</v>
      </c>
      <c r="AF174" s="133">
        <f t="shared" si="96"/>
        <v>1</v>
      </c>
      <c r="AG174" s="133"/>
      <c r="AH174" s="133">
        <v>1</v>
      </c>
      <c r="AI174" s="133">
        <v>1</v>
      </c>
      <c r="AJ174" s="133"/>
      <c r="AK174" s="133"/>
      <c r="AL174" s="133">
        <v>1</v>
      </c>
      <c r="AM174" s="133">
        <v>1</v>
      </c>
      <c r="AN174" s="133"/>
      <c r="AO174" s="133"/>
      <c r="AP174" s="133"/>
      <c r="AQ174" s="133">
        <f t="shared" si="100"/>
        <v>4</v>
      </c>
      <c r="AR174" s="133">
        <f t="shared" si="116"/>
        <v>4</v>
      </c>
      <c r="AS174" s="133">
        <f t="shared" si="117"/>
        <v>-2</v>
      </c>
      <c r="AT174" s="133">
        <f t="shared" si="118"/>
        <v>2</v>
      </c>
      <c r="AU174" s="9">
        <f t="shared" si="119"/>
        <v>2</v>
      </c>
      <c r="AW174" s="116" t="s">
        <v>207</v>
      </c>
      <c r="AX174" s="106" t="s">
        <v>208</v>
      </c>
      <c r="AY174" s="27">
        <v>0.5</v>
      </c>
      <c r="AZ174" s="121">
        <v>4</v>
      </c>
      <c r="BA174" s="158">
        <v>2</v>
      </c>
      <c r="BB174" s="41">
        <v>2</v>
      </c>
      <c r="BC174" s="133">
        <v>2</v>
      </c>
      <c r="BD174" s="9">
        <f t="shared" si="97"/>
        <v>1</v>
      </c>
      <c r="BE174" s="133"/>
      <c r="BF174" s="133">
        <v>1</v>
      </c>
      <c r="BG174" s="133">
        <v>1</v>
      </c>
      <c r="BH174" s="133"/>
      <c r="BI174" s="133"/>
      <c r="BJ174" s="133">
        <v>1</v>
      </c>
      <c r="BK174" s="133">
        <v>1</v>
      </c>
      <c r="BL174" s="133"/>
      <c r="BM174" s="133"/>
      <c r="BN174" s="133"/>
      <c r="BO174" s="133">
        <f t="shared" si="101"/>
        <v>4</v>
      </c>
      <c r="BP174" s="25">
        <f t="shared" si="106"/>
        <v>4</v>
      </c>
      <c r="BQ174" s="25">
        <f t="shared" si="107"/>
        <v>-2</v>
      </c>
      <c r="BR174" s="25">
        <f t="shared" si="108"/>
        <v>2</v>
      </c>
      <c r="BS174" s="228">
        <f t="shared" si="109"/>
        <v>2</v>
      </c>
      <c r="BU174" s="116" t="s">
        <v>207</v>
      </c>
      <c r="BV174" s="106" t="s">
        <v>208</v>
      </c>
      <c r="BW174" s="27">
        <v>0.5</v>
      </c>
      <c r="BX174" s="121">
        <v>4</v>
      </c>
      <c r="BY174" s="158">
        <v>2</v>
      </c>
      <c r="BZ174" s="41">
        <v>2</v>
      </c>
      <c r="CA174" s="133">
        <v>2</v>
      </c>
      <c r="CB174" s="9">
        <f t="shared" si="98"/>
        <v>1</v>
      </c>
      <c r="CC174" s="133"/>
      <c r="CD174" s="133">
        <v>1</v>
      </c>
      <c r="CE174" s="133">
        <v>1</v>
      </c>
      <c r="CF174" s="133"/>
      <c r="CG174" s="133"/>
      <c r="CH174" s="133">
        <v>1</v>
      </c>
      <c r="CI174" s="133">
        <v>1</v>
      </c>
      <c r="CJ174" s="133"/>
      <c r="CK174" s="133"/>
      <c r="CL174" s="133"/>
      <c r="CM174" s="133">
        <f t="shared" si="94"/>
        <v>4</v>
      </c>
      <c r="CN174" s="25">
        <f t="shared" si="102"/>
        <v>4</v>
      </c>
      <c r="CO174" s="25">
        <f t="shared" si="103"/>
        <v>-2</v>
      </c>
      <c r="CP174" s="25">
        <f t="shared" si="104"/>
        <v>2</v>
      </c>
      <c r="CQ174" s="228">
        <f t="shared" si="105"/>
        <v>2</v>
      </c>
    </row>
    <row r="175" spans="1:95" x14ac:dyDescent="0.25">
      <c r="A175" s="114" t="s">
        <v>207</v>
      </c>
      <c r="B175" s="106" t="s">
        <v>209</v>
      </c>
      <c r="C175" s="147">
        <v>0</v>
      </c>
      <c r="D175" s="121">
        <v>1</v>
      </c>
      <c r="E175" s="158">
        <v>0</v>
      </c>
      <c r="F175" s="41"/>
      <c r="G175" s="133">
        <v>23</v>
      </c>
      <c r="H175" s="133">
        <f t="shared" si="95"/>
        <v>0</v>
      </c>
      <c r="I175" s="133"/>
      <c r="J175" s="133">
        <v>21</v>
      </c>
      <c r="K175" s="133"/>
      <c r="L175" s="133">
        <v>2</v>
      </c>
      <c r="M175" s="133"/>
      <c r="N175" s="133"/>
      <c r="O175" s="133"/>
      <c r="P175" s="133"/>
      <c r="Q175" s="133"/>
      <c r="R175" s="133"/>
      <c r="S175" s="133">
        <f t="shared" si="99"/>
        <v>23</v>
      </c>
      <c r="T175" s="133">
        <f t="shared" si="112"/>
        <v>0</v>
      </c>
      <c r="U175" s="133">
        <f t="shared" si="113"/>
        <v>-2</v>
      </c>
      <c r="V175" s="133">
        <f t="shared" si="114"/>
        <v>-2</v>
      </c>
      <c r="W175" s="133">
        <f t="shared" si="115"/>
        <v>0</v>
      </c>
      <c r="X175" s="30"/>
      <c r="Y175" s="114" t="s">
        <v>207</v>
      </c>
      <c r="Z175" s="106" t="s">
        <v>209</v>
      </c>
      <c r="AA175" s="147">
        <v>0</v>
      </c>
      <c r="AB175" s="121">
        <v>1</v>
      </c>
      <c r="AC175" s="158">
        <v>0</v>
      </c>
      <c r="AD175" s="41"/>
      <c r="AE175" s="133">
        <v>23</v>
      </c>
      <c r="AF175" s="133">
        <f t="shared" si="96"/>
        <v>0</v>
      </c>
      <c r="AG175" s="133"/>
      <c r="AH175" s="133">
        <v>21</v>
      </c>
      <c r="AI175" s="133"/>
      <c r="AJ175" s="133">
        <v>2</v>
      </c>
      <c r="AK175" s="133"/>
      <c r="AL175" s="133"/>
      <c r="AM175" s="133"/>
      <c r="AN175" s="133"/>
      <c r="AO175" s="133"/>
      <c r="AP175" s="133"/>
      <c r="AQ175" s="133">
        <f t="shared" si="100"/>
        <v>23</v>
      </c>
      <c r="AR175" s="133">
        <f t="shared" si="116"/>
        <v>0</v>
      </c>
      <c r="AS175" s="133">
        <f t="shared" si="117"/>
        <v>-2</v>
      </c>
      <c r="AT175" s="133">
        <f t="shared" si="118"/>
        <v>-2</v>
      </c>
      <c r="AU175" s="9">
        <f t="shared" si="119"/>
        <v>0</v>
      </c>
      <c r="AW175" s="114" t="s">
        <v>207</v>
      </c>
      <c r="AX175" s="106" t="s">
        <v>209</v>
      </c>
      <c r="AY175" s="147">
        <v>0</v>
      </c>
      <c r="AZ175" s="121">
        <v>1</v>
      </c>
      <c r="BA175" s="158">
        <v>0</v>
      </c>
      <c r="BB175" s="41"/>
      <c r="BC175" s="133">
        <v>23</v>
      </c>
      <c r="BD175" s="9">
        <f t="shared" si="97"/>
        <v>0</v>
      </c>
      <c r="BE175" s="133"/>
      <c r="BF175" s="133">
        <v>21</v>
      </c>
      <c r="BG175" s="133"/>
      <c r="BH175" s="133">
        <v>2</v>
      </c>
      <c r="BI175" s="133"/>
      <c r="BJ175" s="133"/>
      <c r="BK175" s="133"/>
      <c r="BL175" s="133"/>
      <c r="BM175" s="133"/>
      <c r="BN175" s="133"/>
      <c r="BO175" s="133">
        <f t="shared" si="101"/>
        <v>23</v>
      </c>
      <c r="BP175" s="25">
        <f t="shared" si="106"/>
        <v>0</v>
      </c>
      <c r="BQ175" s="25">
        <f t="shared" si="107"/>
        <v>-2</v>
      </c>
      <c r="BR175" s="25">
        <f t="shared" si="108"/>
        <v>-2</v>
      </c>
      <c r="BS175" s="228">
        <f t="shared" si="109"/>
        <v>0</v>
      </c>
      <c r="BU175" s="114" t="s">
        <v>207</v>
      </c>
      <c r="BV175" s="106" t="s">
        <v>209</v>
      </c>
      <c r="BW175" s="147">
        <v>0</v>
      </c>
      <c r="BX175" s="121">
        <v>1</v>
      </c>
      <c r="BY175" s="158">
        <v>0</v>
      </c>
      <c r="BZ175" s="41"/>
      <c r="CA175" s="133">
        <v>23</v>
      </c>
      <c r="CB175" s="9">
        <f t="shared" si="98"/>
        <v>0</v>
      </c>
      <c r="CC175" s="133"/>
      <c r="CD175" s="133">
        <v>21</v>
      </c>
      <c r="CE175" s="133"/>
      <c r="CF175" s="133">
        <v>2</v>
      </c>
      <c r="CG175" s="133"/>
      <c r="CH175" s="133"/>
      <c r="CI175" s="133"/>
      <c r="CJ175" s="133"/>
      <c r="CK175" s="133"/>
      <c r="CL175" s="133"/>
      <c r="CM175" s="133">
        <f t="shared" si="94"/>
        <v>23</v>
      </c>
      <c r="CN175" s="25">
        <f t="shared" si="102"/>
        <v>0</v>
      </c>
      <c r="CO175" s="25">
        <f t="shared" si="103"/>
        <v>-2</v>
      </c>
      <c r="CP175" s="25">
        <f t="shared" si="104"/>
        <v>-2</v>
      </c>
      <c r="CQ175" s="228">
        <f t="shared" si="105"/>
        <v>0</v>
      </c>
    </row>
    <row r="176" spans="1:95" x14ac:dyDescent="0.25">
      <c r="A176" s="120" t="s">
        <v>210</v>
      </c>
      <c r="B176" s="111" t="s">
        <v>83</v>
      </c>
      <c r="C176" s="147">
        <v>-0.5</v>
      </c>
      <c r="D176" s="121">
        <v>4</v>
      </c>
      <c r="E176" s="158">
        <v>-2</v>
      </c>
      <c r="F176" s="41">
        <v>1</v>
      </c>
      <c r="G176" s="133">
        <v>12</v>
      </c>
      <c r="H176" s="133">
        <f t="shared" si="95"/>
        <v>8.3333333333333329E-2</v>
      </c>
      <c r="I176" s="133">
        <v>1</v>
      </c>
      <c r="J176" s="133">
        <v>3</v>
      </c>
      <c r="K176" s="133"/>
      <c r="L176" s="133">
        <v>2</v>
      </c>
      <c r="M176" s="133"/>
      <c r="N176" s="133">
        <v>6</v>
      </c>
      <c r="O176" s="133"/>
      <c r="P176" s="133">
        <v>1</v>
      </c>
      <c r="Q176" s="133"/>
      <c r="R176" s="133"/>
      <c r="S176" s="133">
        <f t="shared" si="99"/>
        <v>13</v>
      </c>
      <c r="T176" s="133">
        <f t="shared" si="112"/>
        <v>0</v>
      </c>
      <c r="U176" s="133">
        <f t="shared" si="113"/>
        <v>-17</v>
      </c>
      <c r="V176" s="133">
        <f t="shared" si="114"/>
        <v>-17</v>
      </c>
      <c r="W176" s="133">
        <f t="shared" si="115"/>
        <v>0</v>
      </c>
      <c r="X176" s="30"/>
      <c r="Y176" s="120" t="s">
        <v>210</v>
      </c>
      <c r="Z176" s="111" t="s">
        <v>83</v>
      </c>
      <c r="AA176" s="147">
        <v>-0.5</v>
      </c>
      <c r="AB176" s="121">
        <v>4</v>
      </c>
      <c r="AC176" s="158">
        <v>-2</v>
      </c>
      <c r="AD176" s="41">
        <v>1</v>
      </c>
      <c r="AE176" s="133">
        <v>12</v>
      </c>
      <c r="AF176" s="133">
        <f t="shared" si="96"/>
        <v>8.3333333333333329E-2</v>
      </c>
      <c r="AG176" s="133">
        <v>1</v>
      </c>
      <c r="AH176" s="133">
        <v>3</v>
      </c>
      <c r="AI176" s="133"/>
      <c r="AJ176" s="133">
        <v>2</v>
      </c>
      <c r="AK176" s="133"/>
      <c r="AL176" s="133">
        <v>6</v>
      </c>
      <c r="AM176" s="133"/>
      <c r="AN176" s="133">
        <v>1</v>
      </c>
      <c r="AO176" s="133"/>
      <c r="AP176" s="133"/>
      <c r="AQ176" s="133">
        <f t="shared" si="100"/>
        <v>13</v>
      </c>
      <c r="AR176" s="133">
        <f t="shared" si="116"/>
        <v>0</v>
      </c>
      <c r="AS176" s="133">
        <f t="shared" si="117"/>
        <v>-17</v>
      </c>
      <c r="AT176" s="133">
        <f t="shared" si="118"/>
        <v>-17</v>
      </c>
      <c r="AU176" s="9">
        <f t="shared" si="119"/>
        <v>0</v>
      </c>
      <c r="AW176" s="120" t="s">
        <v>210</v>
      </c>
      <c r="AX176" s="111" t="s">
        <v>83</v>
      </c>
      <c r="AY176" s="147">
        <v>-0.5</v>
      </c>
      <c r="AZ176" s="121">
        <v>4</v>
      </c>
      <c r="BA176" s="158">
        <v>-2</v>
      </c>
      <c r="BB176" s="41">
        <v>1</v>
      </c>
      <c r="BC176" s="133">
        <v>12</v>
      </c>
      <c r="BD176" s="9">
        <f t="shared" si="97"/>
        <v>8.3333333333333329E-2</v>
      </c>
      <c r="BE176" s="133">
        <v>1</v>
      </c>
      <c r="BF176" s="133">
        <v>3</v>
      </c>
      <c r="BG176" s="133"/>
      <c r="BH176" s="133">
        <v>2</v>
      </c>
      <c r="BI176" s="133"/>
      <c r="BJ176" s="133">
        <v>6</v>
      </c>
      <c r="BK176" s="133"/>
      <c r="BL176" s="133">
        <v>1</v>
      </c>
      <c r="BM176" s="133"/>
      <c r="BN176" s="133"/>
      <c r="BO176" s="133">
        <f t="shared" si="101"/>
        <v>13</v>
      </c>
      <c r="BP176" s="25">
        <f t="shared" si="106"/>
        <v>0</v>
      </c>
      <c r="BQ176" s="25">
        <f t="shared" si="107"/>
        <v>-17</v>
      </c>
      <c r="BR176" s="25">
        <f t="shared" si="108"/>
        <v>-17</v>
      </c>
      <c r="BS176" s="228">
        <f t="shared" si="109"/>
        <v>0</v>
      </c>
      <c r="BU176" s="120" t="s">
        <v>210</v>
      </c>
      <c r="BV176" s="111" t="s">
        <v>83</v>
      </c>
      <c r="BW176" s="147">
        <v>-0.5</v>
      </c>
      <c r="BX176" s="121">
        <v>4</v>
      </c>
      <c r="BY176" s="158">
        <v>-2</v>
      </c>
      <c r="BZ176" s="41">
        <v>1</v>
      </c>
      <c r="CA176" s="133">
        <v>12</v>
      </c>
      <c r="CB176" s="9">
        <f t="shared" si="98"/>
        <v>8.3333333333333329E-2</v>
      </c>
      <c r="CC176" s="133">
        <v>1</v>
      </c>
      <c r="CD176" s="133">
        <v>3</v>
      </c>
      <c r="CE176" s="133"/>
      <c r="CF176" s="133">
        <v>2</v>
      </c>
      <c r="CG176" s="133"/>
      <c r="CH176" s="133">
        <v>6</v>
      </c>
      <c r="CI176" s="133"/>
      <c r="CJ176" s="133">
        <v>1</v>
      </c>
      <c r="CK176" s="133"/>
      <c r="CL176" s="133"/>
      <c r="CM176" s="133">
        <f t="shared" si="94"/>
        <v>13</v>
      </c>
      <c r="CN176" s="25">
        <f t="shared" si="102"/>
        <v>0</v>
      </c>
      <c r="CO176" s="25">
        <f t="shared" si="103"/>
        <v>-17</v>
      </c>
      <c r="CP176" s="25">
        <f t="shared" si="104"/>
        <v>-17</v>
      </c>
      <c r="CQ176" s="228">
        <f t="shared" si="105"/>
        <v>0</v>
      </c>
    </row>
    <row r="177" spans="1:95" x14ac:dyDescent="0.25">
      <c r="A177" s="113" t="s">
        <v>210</v>
      </c>
      <c r="B177" s="111" t="s">
        <v>211</v>
      </c>
      <c r="C177" s="147">
        <v>-8.3400000000000141E-2</v>
      </c>
      <c r="D177" s="121">
        <v>3</v>
      </c>
      <c r="E177" s="158">
        <v>-0.25020000000000042</v>
      </c>
      <c r="F177" s="41">
        <v>6</v>
      </c>
      <c r="G177" s="133">
        <v>28</v>
      </c>
      <c r="H177" s="133">
        <f t="shared" si="95"/>
        <v>0.21428571428571427</v>
      </c>
      <c r="I177" s="133"/>
      <c r="J177" s="133">
        <v>16</v>
      </c>
      <c r="K177" s="133">
        <v>6</v>
      </c>
      <c r="L177" s="133">
        <v>11</v>
      </c>
      <c r="M177" s="133"/>
      <c r="N177" s="133">
        <v>1</v>
      </c>
      <c r="O177" s="133"/>
      <c r="P177" s="133"/>
      <c r="Q177" s="133"/>
      <c r="R177" s="133"/>
      <c r="S177" s="133">
        <f t="shared" si="99"/>
        <v>34</v>
      </c>
      <c r="T177" s="133">
        <f t="shared" si="112"/>
        <v>6</v>
      </c>
      <c r="U177" s="133">
        <f t="shared" si="113"/>
        <v>-13</v>
      </c>
      <c r="V177" s="133">
        <f t="shared" si="114"/>
        <v>-7</v>
      </c>
      <c r="W177" s="133">
        <f t="shared" si="115"/>
        <v>0.46153846153846156</v>
      </c>
      <c r="X177" s="30"/>
      <c r="Y177" s="113" t="s">
        <v>210</v>
      </c>
      <c r="Z177" s="111" t="s">
        <v>211</v>
      </c>
      <c r="AA177" s="147">
        <v>-8.3400000000000141E-2</v>
      </c>
      <c r="AB177" s="121">
        <v>3</v>
      </c>
      <c r="AC177" s="158">
        <v>-0.25020000000000042</v>
      </c>
      <c r="AD177" s="41">
        <v>6</v>
      </c>
      <c r="AE177" s="133">
        <v>28</v>
      </c>
      <c r="AF177" s="133">
        <f t="shared" si="96"/>
        <v>0.21428571428571427</v>
      </c>
      <c r="AG177" s="133"/>
      <c r="AH177" s="133">
        <v>16</v>
      </c>
      <c r="AI177" s="133">
        <v>6</v>
      </c>
      <c r="AJ177" s="133">
        <v>11</v>
      </c>
      <c r="AK177" s="133"/>
      <c r="AL177" s="133">
        <v>1</v>
      </c>
      <c r="AM177" s="133"/>
      <c r="AN177" s="133"/>
      <c r="AO177" s="133"/>
      <c r="AP177" s="133"/>
      <c r="AQ177" s="133">
        <f t="shared" si="100"/>
        <v>34</v>
      </c>
      <c r="AR177" s="133">
        <f t="shared" si="116"/>
        <v>6</v>
      </c>
      <c r="AS177" s="133">
        <f t="shared" si="117"/>
        <v>-13</v>
      </c>
      <c r="AT177" s="133">
        <f t="shared" si="118"/>
        <v>-7</v>
      </c>
      <c r="AU177" s="9">
        <f t="shared" si="119"/>
        <v>0.46153846153846156</v>
      </c>
      <c r="AW177" s="113" t="s">
        <v>210</v>
      </c>
      <c r="AX177" s="111" t="s">
        <v>211</v>
      </c>
      <c r="AY177" s="147">
        <v>-8.3400000000000141E-2</v>
      </c>
      <c r="AZ177" s="121">
        <v>3</v>
      </c>
      <c r="BA177" s="158">
        <v>-0.25020000000000042</v>
      </c>
      <c r="BB177" s="41">
        <v>6</v>
      </c>
      <c r="BC177" s="133">
        <v>28</v>
      </c>
      <c r="BD177" s="9">
        <f t="shared" si="97"/>
        <v>0.21428571428571427</v>
      </c>
      <c r="BE177" s="133"/>
      <c r="BF177" s="133">
        <v>16</v>
      </c>
      <c r="BG177" s="133">
        <v>6</v>
      </c>
      <c r="BH177" s="133">
        <v>11</v>
      </c>
      <c r="BI177" s="133"/>
      <c r="BJ177" s="133">
        <v>1</v>
      </c>
      <c r="BK177" s="133"/>
      <c r="BL177" s="133"/>
      <c r="BM177" s="133"/>
      <c r="BN177" s="133"/>
      <c r="BO177" s="133">
        <f t="shared" si="101"/>
        <v>34</v>
      </c>
      <c r="BP177" s="25">
        <f t="shared" si="106"/>
        <v>6</v>
      </c>
      <c r="BQ177" s="25">
        <f t="shared" si="107"/>
        <v>-13</v>
      </c>
      <c r="BR177" s="25">
        <f t="shared" si="108"/>
        <v>-7</v>
      </c>
      <c r="BS177" s="228">
        <f t="shared" si="109"/>
        <v>0.46153846153846156</v>
      </c>
      <c r="BU177" s="113" t="s">
        <v>210</v>
      </c>
      <c r="BV177" s="111" t="s">
        <v>211</v>
      </c>
      <c r="BW177" s="147">
        <v>-8.3400000000000141E-2</v>
      </c>
      <c r="BX177" s="121">
        <v>3</v>
      </c>
      <c r="BY177" s="158">
        <v>-0.25020000000000042</v>
      </c>
      <c r="BZ177" s="41">
        <v>6</v>
      </c>
      <c r="CA177" s="133">
        <v>28</v>
      </c>
      <c r="CB177" s="9">
        <f t="shared" si="98"/>
        <v>0.21428571428571427</v>
      </c>
      <c r="CC177" s="133"/>
      <c r="CD177" s="133">
        <v>16</v>
      </c>
      <c r="CE177" s="133">
        <v>6</v>
      </c>
      <c r="CF177" s="133">
        <v>11</v>
      </c>
      <c r="CG177" s="133"/>
      <c r="CH177" s="133">
        <v>1</v>
      </c>
      <c r="CI177" s="133"/>
      <c r="CJ177" s="133"/>
      <c r="CK177" s="133"/>
      <c r="CL177" s="133"/>
      <c r="CM177" s="133">
        <f t="shared" si="94"/>
        <v>34</v>
      </c>
      <c r="CN177" s="25">
        <f t="shared" si="102"/>
        <v>6</v>
      </c>
      <c r="CO177" s="25">
        <f t="shared" si="103"/>
        <v>-13</v>
      </c>
      <c r="CP177" s="25">
        <f t="shared" si="104"/>
        <v>-7</v>
      </c>
      <c r="CQ177" s="228">
        <f t="shared" si="105"/>
        <v>0.46153846153846156</v>
      </c>
    </row>
    <row r="178" spans="1:95" x14ac:dyDescent="0.25">
      <c r="A178" s="120" t="s">
        <v>210</v>
      </c>
      <c r="B178" s="111" t="s">
        <v>212</v>
      </c>
      <c r="C178" s="27">
        <v>-1</v>
      </c>
      <c r="D178" s="121">
        <v>3</v>
      </c>
      <c r="E178" s="158">
        <v>-3</v>
      </c>
      <c r="F178" s="41"/>
      <c r="G178" s="133">
        <v>4</v>
      </c>
      <c r="H178" s="133">
        <f t="shared" si="95"/>
        <v>0</v>
      </c>
      <c r="I178" s="133"/>
      <c r="J178" s="133"/>
      <c r="K178" s="133"/>
      <c r="L178" s="133">
        <v>4</v>
      </c>
      <c r="M178" s="133"/>
      <c r="N178" s="133"/>
      <c r="O178" s="133"/>
      <c r="P178" s="133"/>
      <c r="Q178" s="133"/>
      <c r="R178" s="133"/>
      <c r="S178" s="133">
        <f t="shared" si="99"/>
        <v>4</v>
      </c>
      <c r="T178" s="133">
        <f t="shared" si="112"/>
        <v>0</v>
      </c>
      <c r="U178" s="133">
        <f t="shared" si="113"/>
        <v>-4</v>
      </c>
      <c r="V178" s="133">
        <f t="shared" si="114"/>
        <v>-4</v>
      </c>
      <c r="W178" s="133">
        <f t="shared" si="115"/>
        <v>0</v>
      </c>
      <c r="X178" s="30"/>
      <c r="Y178" s="120" t="s">
        <v>210</v>
      </c>
      <c r="Z178" s="111" t="s">
        <v>212</v>
      </c>
      <c r="AA178" s="27">
        <v>-1</v>
      </c>
      <c r="AB178" s="121">
        <v>3</v>
      </c>
      <c r="AC178" s="158">
        <v>-3</v>
      </c>
      <c r="AD178" s="41"/>
      <c r="AE178" s="133">
        <v>4</v>
      </c>
      <c r="AF178" s="133">
        <f t="shared" si="96"/>
        <v>0</v>
      </c>
      <c r="AG178" s="133"/>
      <c r="AH178" s="133"/>
      <c r="AI178" s="133"/>
      <c r="AJ178" s="133">
        <v>4</v>
      </c>
      <c r="AK178" s="133"/>
      <c r="AL178" s="133"/>
      <c r="AM178" s="133"/>
      <c r="AN178" s="133"/>
      <c r="AO178" s="133"/>
      <c r="AP178" s="133"/>
      <c r="AQ178" s="133">
        <f t="shared" si="100"/>
        <v>4</v>
      </c>
      <c r="AR178" s="133">
        <f t="shared" si="116"/>
        <v>0</v>
      </c>
      <c r="AS178" s="133">
        <f t="shared" si="117"/>
        <v>-4</v>
      </c>
      <c r="AT178" s="133">
        <f t="shared" si="118"/>
        <v>-4</v>
      </c>
      <c r="AU178" s="9">
        <f t="shared" si="119"/>
        <v>0</v>
      </c>
      <c r="AW178" s="120" t="s">
        <v>210</v>
      </c>
      <c r="AX178" s="111" t="s">
        <v>212</v>
      </c>
      <c r="AY178" s="27">
        <v>-1</v>
      </c>
      <c r="AZ178" s="121">
        <v>3</v>
      </c>
      <c r="BA178" s="158">
        <v>-3</v>
      </c>
      <c r="BB178" s="41"/>
      <c r="BC178" s="133">
        <v>4</v>
      </c>
      <c r="BD178" s="9">
        <f t="shared" si="97"/>
        <v>0</v>
      </c>
      <c r="BE178" s="133"/>
      <c r="BF178" s="133"/>
      <c r="BG178" s="133"/>
      <c r="BH178" s="133">
        <v>4</v>
      </c>
      <c r="BI178" s="133"/>
      <c r="BJ178" s="133"/>
      <c r="BK178" s="133"/>
      <c r="BL178" s="133"/>
      <c r="BM178" s="133"/>
      <c r="BN178" s="133"/>
      <c r="BO178" s="133">
        <f t="shared" si="101"/>
        <v>4</v>
      </c>
      <c r="BP178" s="25">
        <f t="shared" si="106"/>
        <v>0</v>
      </c>
      <c r="BQ178" s="25">
        <f t="shared" si="107"/>
        <v>-4</v>
      </c>
      <c r="BR178" s="25">
        <f t="shared" si="108"/>
        <v>-4</v>
      </c>
      <c r="BS178" s="228">
        <f t="shared" si="109"/>
        <v>0</v>
      </c>
      <c r="BU178" s="120" t="s">
        <v>210</v>
      </c>
      <c r="BV178" s="111" t="s">
        <v>212</v>
      </c>
      <c r="BW178" s="27">
        <v>-1</v>
      </c>
      <c r="BX178" s="121">
        <v>3</v>
      </c>
      <c r="BY178" s="158">
        <v>-3</v>
      </c>
      <c r="BZ178" s="41"/>
      <c r="CA178" s="133">
        <v>4</v>
      </c>
      <c r="CB178" s="9">
        <f t="shared" si="98"/>
        <v>0</v>
      </c>
      <c r="CC178" s="133"/>
      <c r="CD178" s="133"/>
      <c r="CE178" s="133"/>
      <c r="CF178" s="133">
        <v>4</v>
      </c>
      <c r="CG178" s="133"/>
      <c r="CH178" s="133"/>
      <c r="CI178" s="133"/>
      <c r="CJ178" s="133"/>
      <c r="CK178" s="133"/>
      <c r="CL178" s="133"/>
      <c r="CM178" s="133">
        <f t="shared" si="94"/>
        <v>4</v>
      </c>
      <c r="CN178" s="25">
        <f t="shared" si="102"/>
        <v>0</v>
      </c>
      <c r="CO178" s="25">
        <f t="shared" si="103"/>
        <v>-4</v>
      </c>
      <c r="CP178" s="25">
        <f t="shared" si="104"/>
        <v>-4</v>
      </c>
      <c r="CQ178" s="228">
        <f t="shared" si="105"/>
        <v>0</v>
      </c>
    </row>
    <row r="179" spans="1:95" x14ac:dyDescent="0.25">
      <c r="A179" s="112" t="s">
        <v>210</v>
      </c>
      <c r="B179" s="111" t="s">
        <v>409</v>
      </c>
      <c r="C179" s="27"/>
      <c r="D179" s="121"/>
      <c r="E179" s="158"/>
      <c r="F179" s="41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30"/>
      <c r="Y179" s="112" t="s">
        <v>210</v>
      </c>
      <c r="Z179" s="111" t="s">
        <v>409</v>
      </c>
      <c r="AA179" s="27"/>
      <c r="AB179" s="121"/>
      <c r="AC179" s="158"/>
      <c r="AD179" s="41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9"/>
      <c r="AV179" s="89"/>
      <c r="AW179" s="112" t="s">
        <v>210</v>
      </c>
      <c r="AX179" s="111" t="s">
        <v>409</v>
      </c>
      <c r="AY179" s="54">
        <v>-0.5</v>
      </c>
      <c r="AZ179" s="53">
        <v>3</v>
      </c>
      <c r="BA179" s="159">
        <v>-1.5</v>
      </c>
      <c r="BB179" s="61">
        <v>4</v>
      </c>
      <c r="BC179" s="134">
        <v>2</v>
      </c>
      <c r="BD179" s="28">
        <f t="shared" si="97"/>
        <v>2</v>
      </c>
      <c r="BE179" s="134">
        <v>4</v>
      </c>
      <c r="BF179" s="134"/>
      <c r="BG179" s="134"/>
      <c r="BH179" s="134">
        <v>1</v>
      </c>
      <c r="BI179" s="134"/>
      <c r="BJ179" s="134">
        <v>1</v>
      </c>
      <c r="BK179" s="134"/>
      <c r="BL179" s="134"/>
      <c r="BM179" s="134"/>
      <c r="BN179" s="134"/>
      <c r="BO179" s="134">
        <f t="shared" si="101"/>
        <v>6</v>
      </c>
      <c r="BP179" s="65">
        <f t="shared" si="106"/>
        <v>0</v>
      </c>
      <c r="BQ179" s="65">
        <f t="shared" si="107"/>
        <v>-3</v>
      </c>
      <c r="BR179" s="65">
        <f t="shared" si="108"/>
        <v>-3</v>
      </c>
      <c r="BS179" s="275">
        <f t="shared" si="109"/>
        <v>0</v>
      </c>
      <c r="BU179" s="112" t="s">
        <v>210</v>
      </c>
      <c r="BV179" s="111" t="s">
        <v>409</v>
      </c>
      <c r="BW179" s="52">
        <v>-0.77779999999999916</v>
      </c>
      <c r="BX179" s="53">
        <v>3</v>
      </c>
      <c r="BY179" s="284">
        <v>-2.3333999999999975</v>
      </c>
      <c r="BZ179" s="61">
        <v>13</v>
      </c>
      <c r="CA179" s="134">
        <v>8</v>
      </c>
      <c r="CB179" s="28">
        <f t="shared" si="98"/>
        <v>1.625</v>
      </c>
      <c r="CC179" s="134">
        <v>11</v>
      </c>
      <c r="CD179" s="134">
        <v>1</v>
      </c>
      <c r="CE179" s="134">
        <v>2</v>
      </c>
      <c r="CF179" s="134">
        <v>5</v>
      </c>
      <c r="CG179" s="134"/>
      <c r="CH179" s="134">
        <v>2</v>
      </c>
      <c r="CI179" s="134"/>
      <c r="CJ179" s="134"/>
      <c r="CK179" s="134"/>
      <c r="CL179" s="134"/>
      <c r="CM179" s="134">
        <f t="shared" si="94"/>
        <v>21</v>
      </c>
      <c r="CN179" s="65">
        <f t="shared" si="102"/>
        <v>2</v>
      </c>
      <c r="CO179" s="65">
        <f t="shared" si="103"/>
        <v>-9</v>
      </c>
      <c r="CP179" s="65">
        <f t="shared" si="104"/>
        <v>-7</v>
      </c>
      <c r="CQ179" s="275">
        <f t="shared" si="105"/>
        <v>0.22222222222222221</v>
      </c>
    </row>
    <row r="180" spans="1:95" ht="15.75" thickBot="1" x14ac:dyDescent="0.3">
      <c r="A180" s="110" t="s">
        <v>210</v>
      </c>
      <c r="B180" s="111" t="s">
        <v>213</v>
      </c>
      <c r="C180" s="147">
        <v>1.1100000000000776E-2</v>
      </c>
      <c r="D180" s="121">
        <v>5</v>
      </c>
      <c r="E180" s="158">
        <v>5.550000000000388E-2</v>
      </c>
      <c r="F180" s="41">
        <v>28</v>
      </c>
      <c r="G180" s="133">
        <v>19</v>
      </c>
      <c r="H180" s="133">
        <f t="shared" si="95"/>
        <v>1.4736842105263157</v>
      </c>
      <c r="I180" s="133">
        <v>11</v>
      </c>
      <c r="J180" s="133">
        <v>1</v>
      </c>
      <c r="K180" s="133">
        <v>15</v>
      </c>
      <c r="L180" s="133">
        <v>15</v>
      </c>
      <c r="M180" s="133">
        <v>2</v>
      </c>
      <c r="N180" s="133">
        <v>3</v>
      </c>
      <c r="O180" s="133"/>
      <c r="P180" s="133"/>
      <c r="Q180" s="133"/>
      <c r="R180" s="133"/>
      <c r="S180" s="133">
        <f t="shared" si="99"/>
        <v>47</v>
      </c>
      <c r="T180" s="133">
        <f t="shared" si="112"/>
        <v>19</v>
      </c>
      <c r="U180" s="133">
        <f t="shared" si="113"/>
        <v>-21</v>
      </c>
      <c r="V180" s="133">
        <f t="shared" si="114"/>
        <v>-2</v>
      </c>
      <c r="W180" s="133">
        <f t="shared" si="115"/>
        <v>0.90476190476190477</v>
      </c>
      <c r="X180" s="30"/>
      <c r="Y180" s="110" t="s">
        <v>210</v>
      </c>
      <c r="Z180" s="111" t="s">
        <v>213</v>
      </c>
      <c r="AA180" s="147">
        <v>1.1100000000000776E-2</v>
      </c>
      <c r="AB180" s="121">
        <v>5</v>
      </c>
      <c r="AC180" s="158">
        <v>5.550000000000388E-2</v>
      </c>
      <c r="AD180" s="41">
        <v>28</v>
      </c>
      <c r="AE180" s="133">
        <v>19</v>
      </c>
      <c r="AF180" s="133">
        <f t="shared" si="96"/>
        <v>1.4736842105263157</v>
      </c>
      <c r="AG180" s="133">
        <v>11</v>
      </c>
      <c r="AH180" s="133">
        <v>1</v>
      </c>
      <c r="AI180" s="133">
        <v>15</v>
      </c>
      <c r="AJ180" s="133">
        <v>15</v>
      </c>
      <c r="AK180" s="133">
        <v>2</v>
      </c>
      <c r="AL180" s="133">
        <v>3</v>
      </c>
      <c r="AM180" s="133"/>
      <c r="AN180" s="133"/>
      <c r="AO180" s="133"/>
      <c r="AP180" s="133"/>
      <c r="AQ180" s="133">
        <f t="shared" si="100"/>
        <v>47</v>
      </c>
      <c r="AR180" s="133">
        <f t="shared" si="116"/>
        <v>19</v>
      </c>
      <c r="AS180" s="133">
        <f t="shared" si="117"/>
        <v>-21</v>
      </c>
      <c r="AT180" s="133">
        <f t="shared" si="118"/>
        <v>-2</v>
      </c>
      <c r="AU180" s="9">
        <f t="shared" si="119"/>
        <v>0.90476190476190477</v>
      </c>
      <c r="AW180" s="110" t="s">
        <v>210</v>
      </c>
      <c r="AX180" s="111" t="s">
        <v>213</v>
      </c>
      <c r="AY180" s="147">
        <v>1.1100000000000776E-2</v>
      </c>
      <c r="AZ180" s="121">
        <v>5</v>
      </c>
      <c r="BA180" s="158">
        <v>5.550000000000388E-2</v>
      </c>
      <c r="BB180" s="41">
        <v>28</v>
      </c>
      <c r="BC180" s="133">
        <v>19</v>
      </c>
      <c r="BD180" s="9">
        <f t="shared" si="97"/>
        <v>1.4736842105263157</v>
      </c>
      <c r="BE180" s="133">
        <v>11</v>
      </c>
      <c r="BF180" s="133">
        <v>1</v>
      </c>
      <c r="BG180" s="133">
        <v>15</v>
      </c>
      <c r="BH180" s="133">
        <v>15</v>
      </c>
      <c r="BI180" s="133">
        <v>2</v>
      </c>
      <c r="BJ180" s="133">
        <v>3</v>
      </c>
      <c r="BK180" s="133"/>
      <c r="BL180" s="133"/>
      <c r="BM180" s="133"/>
      <c r="BN180" s="133"/>
      <c r="BO180" s="133">
        <f t="shared" si="101"/>
        <v>47</v>
      </c>
      <c r="BP180" s="25">
        <f t="shared" si="106"/>
        <v>19</v>
      </c>
      <c r="BQ180" s="25">
        <f t="shared" si="107"/>
        <v>-21</v>
      </c>
      <c r="BR180" s="25">
        <f t="shared" si="108"/>
        <v>-2</v>
      </c>
      <c r="BS180" s="228">
        <f t="shared" si="109"/>
        <v>0.90476190476190477</v>
      </c>
      <c r="BU180" s="110" t="s">
        <v>210</v>
      </c>
      <c r="BV180" s="111" t="s">
        <v>213</v>
      </c>
      <c r="BW180" s="147">
        <v>1.1100000000000776E-2</v>
      </c>
      <c r="BX180" s="121">
        <v>5</v>
      </c>
      <c r="BY180" s="158">
        <v>5.550000000000388E-2</v>
      </c>
      <c r="BZ180" s="41">
        <v>28</v>
      </c>
      <c r="CA180" s="133">
        <v>19</v>
      </c>
      <c r="CB180" s="9">
        <f t="shared" si="98"/>
        <v>1.4736842105263157</v>
      </c>
      <c r="CC180" s="133">
        <v>11</v>
      </c>
      <c r="CD180" s="133">
        <v>1</v>
      </c>
      <c r="CE180" s="133">
        <v>15</v>
      </c>
      <c r="CF180" s="133">
        <v>15</v>
      </c>
      <c r="CG180" s="133">
        <v>2</v>
      </c>
      <c r="CH180" s="133">
        <v>3</v>
      </c>
      <c r="CI180" s="133"/>
      <c r="CJ180" s="133"/>
      <c r="CK180" s="133"/>
      <c r="CL180" s="133"/>
      <c r="CM180" s="133">
        <f t="shared" si="94"/>
        <v>47</v>
      </c>
      <c r="CN180" s="25">
        <f t="shared" si="102"/>
        <v>19</v>
      </c>
      <c r="CO180" s="25">
        <f t="shared" si="103"/>
        <v>-21</v>
      </c>
      <c r="CP180" s="25">
        <f t="shared" si="104"/>
        <v>-2</v>
      </c>
      <c r="CQ180" s="228">
        <f t="shared" si="105"/>
        <v>0.90476190476190477</v>
      </c>
    </row>
    <row r="181" spans="1:95" x14ac:dyDescent="0.25">
      <c r="A181" s="89" t="s">
        <v>376</v>
      </c>
      <c r="B181" s="89"/>
      <c r="C181" s="92" t="s">
        <v>3</v>
      </c>
      <c r="D181" s="93" t="s">
        <v>2</v>
      </c>
      <c r="E181" s="94" t="s">
        <v>4</v>
      </c>
      <c r="F181" s="1"/>
      <c r="G181" s="1"/>
      <c r="H181" s="1"/>
      <c r="I181" s="1" t="s">
        <v>272</v>
      </c>
      <c r="J181" s="1" t="s">
        <v>272</v>
      </c>
      <c r="K181" s="1" t="s">
        <v>275</v>
      </c>
      <c r="L181" s="1" t="s">
        <v>277</v>
      </c>
      <c r="M181" s="1" t="s">
        <v>280</v>
      </c>
      <c r="N181" s="1" t="s">
        <v>277</v>
      </c>
      <c r="O181" s="1" t="s">
        <v>283</v>
      </c>
      <c r="P181" s="1" t="s">
        <v>285</v>
      </c>
      <c r="Q181" s="1" t="s">
        <v>312</v>
      </c>
      <c r="R181" s="1" t="s">
        <v>313</v>
      </c>
      <c r="S181" s="1"/>
      <c r="T181" s="2"/>
      <c r="U181" s="2"/>
      <c r="V181" s="91"/>
      <c r="W181" s="91"/>
      <c r="X181" s="274"/>
      <c r="Y181" s="89" t="s">
        <v>390</v>
      </c>
      <c r="Z181" s="89"/>
      <c r="AA181" s="172" t="s">
        <v>3</v>
      </c>
      <c r="AB181" s="173" t="s">
        <v>2</v>
      </c>
      <c r="AC181" s="67" t="s">
        <v>4</v>
      </c>
      <c r="AD181" s="1"/>
      <c r="AE181" s="1"/>
      <c r="AF181" s="1"/>
      <c r="AG181" s="1" t="s">
        <v>272</v>
      </c>
      <c r="AH181" s="1" t="s">
        <v>272</v>
      </c>
      <c r="AI181" s="1" t="s">
        <v>275</v>
      </c>
      <c r="AJ181" s="1" t="s">
        <v>277</v>
      </c>
      <c r="AK181" s="1" t="s">
        <v>280</v>
      </c>
      <c r="AL181" s="1" t="s">
        <v>277</v>
      </c>
      <c r="AM181" s="1" t="s">
        <v>283</v>
      </c>
      <c r="AN181" s="1" t="s">
        <v>285</v>
      </c>
      <c r="AO181" s="1" t="s">
        <v>312</v>
      </c>
      <c r="AP181" s="1" t="s">
        <v>313</v>
      </c>
      <c r="AQ181" s="1"/>
      <c r="AR181" s="2"/>
      <c r="AS181" s="2"/>
      <c r="AT181" s="91"/>
      <c r="AU181" s="91"/>
      <c r="AW181" s="89" t="s">
        <v>417</v>
      </c>
      <c r="AX181" s="89"/>
      <c r="AY181" s="92" t="s">
        <v>3</v>
      </c>
      <c r="AZ181" s="93" t="s">
        <v>2</v>
      </c>
      <c r="BA181" s="94" t="s">
        <v>4</v>
      </c>
      <c r="BB181" s="1"/>
      <c r="BC181" s="1"/>
      <c r="BD181" s="229"/>
      <c r="BE181" s="1" t="s">
        <v>272</v>
      </c>
      <c r="BF181" s="1" t="s">
        <v>272</v>
      </c>
      <c r="BG181" s="1" t="s">
        <v>275</v>
      </c>
      <c r="BH181" s="1" t="s">
        <v>277</v>
      </c>
      <c r="BI181" s="1" t="s">
        <v>280</v>
      </c>
      <c r="BJ181" s="1" t="s">
        <v>277</v>
      </c>
      <c r="BK181" s="1" t="s">
        <v>283</v>
      </c>
      <c r="BL181" s="1" t="s">
        <v>285</v>
      </c>
      <c r="BM181" s="1" t="s">
        <v>312</v>
      </c>
      <c r="BN181" s="1" t="s">
        <v>313</v>
      </c>
      <c r="BO181" s="1"/>
      <c r="BP181" s="2"/>
      <c r="BQ181" s="2"/>
      <c r="BR181" s="91"/>
      <c r="BS181" s="91"/>
      <c r="BU181" s="89" t="s">
        <v>423</v>
      </c>
      <c r="BV181" s="89"/>
      <c r="BW181" s="90" t="s">
        <v>3</v>
      </c>
      <c r="BX181" s="302" t="s">
        <v>2</v>
      </c>
      <c r="BY181" s="303" t="s">
        <v>4</v>
      </c>
      <c r="BZ181" s="304"/>
      <c r="CA181" s="2"/>
      <c r="CB181" s="2"/>
      <c r="CC181" s="2" t="s">
        <v>272</v>
      </c>
      <c r="CD181" s="2" t="s">
        <v>272</v>
      </c>
      <c r="CE181" s="2" t="s">
        <v>275</v>
      </c>
      <c r="CF181" s="2" t="s">
        <v>277</v>
      </c>
      <c r="CG181" s="195" t="s">
        <v>280</v>
      </c>
      <c r="CH181" s="173" t="s">
        <v>277</v>
      </c>
      <c r="CI181" s="173" t="s">
        <v>283</v>
      </c>
      <c r="CJ181" s="173" t="s">
        <v>285</v>
      </c>
      <c r="CK181" s="173" t="s">
        <v>312</v>
      </c>
      <c r="CL181" s="173" t="s">
        <v>313</v>
      </c>
      <c r="CM181" s="304"/>
      <c r="CN181" s="2"/>
      <c r="CO181" s="2"/>
      <c r="CP181" s="91"/>
      <c r="CQ181" s="302"/>
    </row>
    <row r="182" spans="1:95" x14ac:dyDescent="0.25">
      <c r="A182" s="89" t="s">
        <v>377</v>
      </c>
      <c r="B182" s="89"/>
      <c r="C182" s="96"/>
      <c r="D182" s="97" t="s">
        <v>7</v>
      </c>
      <c r="E182" s="98" t="s">
        <v>3</v>
      </c>
      <c r="F182" s="1"/>
      <c r="G182" s="1"/>
      <c r="H182" s="1"/>
      <c r="I182" s="1" t="s">
        <v>273</v>
      </c>
      <c r="J182" s="1" t="s">
        <v>273</v>
      </c>
      <c r="K182" s="1" t="s">
        <v>276</v>
      </c>
      <c r="L182" s="1" t="s">
        <v>278</v>
      </c>
      <c r="M182" s="1" t="s">
        <v>281</v>
      </c>
      <c r="N182" s="1" t="s">
        <v>282</v>
      </c>
      <c r="O182" s="1" t="s">
        <v>284</v>
      </c>
      <c r="P182" s="1" t="s">
        <v>286</v>
      </c>
      <c r="Q182" s="1" t="s">
        <v>284</v>
      </c>
      <c r="R182" s="1" t="s">
        <v>286</v>
      </c>
      <c r="S182" s="1"/>
      <c r="T182" s="4" t="s">
        <v>287</v>
      </c>
      <c r="U182" s="4" t="s">
        <v>289</v>
      </c>
      <c r="V182" s="3" t="s">
        <v>291</v>
      </c>
      <c r="W182" s="3" t="s">
        <v>294</v>
      </c>
      <c r="X182" s="274"/>
      <c r="Y182" s="89" t="s">
        <v>377</v>
      </c>
      <c r="Z182" s="89"/>
      <c r="AA182" s="68"/>
      <c r="AB182" s="69" t="s">
        <v>7</v>
      </c>
      <c r="AC182" s="70" t="s">
        <v>3</v>
      </c>
      <c r="AD182" s="1"/>
      <c r="AE182" s="1"/>
      <c r="AF182" s="1"/>
      <c r="AG182" s="1" t="s">
        <v>273</v>
      </c>
      <c r="AH182" s="1" t="s">
        <v>273</v>
      </c>
      <c r="AI182" s="1" t="s">
        <v>276</v>
      </c>
      <c r="AJ182" s="1" t="s">
        <v>278</v>
      </c>
      <c r="AK182" s="1" t="s">
        <v>281</v>
      </c>
      <c r="AL182" s="1" t="s">
        <v>282</v>
      </c>
      <c r="AM182" s="1" t="s">
        <v>284</v>
      </c>
      <c r="AN182" s="1" t="s">
        <v>286</v>
      </c>
      <c r="AO182" s="1" t="s">
        <v>284</v>
      </c>
      <c r="AP182" s="1" t="s">
        <v>286</v>
      </c>
      <c r="AQ182" s="1"/>
      <c r="AR182" s="4" t="s">
        <v>287</v>
      </c>
      <c r="AS182" s="4" t="s">
        <v>289</v>
      </c>
      <c r="AT182" s="3" t="s">
        <v>291</v>
      </c>
      <c r="AU182" s="3" t="s">
        <v>294</v>
      </c>
      <c r="AW182" s="89"/>
      <c r="AX182" s="89"/>
      <c r="AY182" s="96"/>
      <c r="AZ182" s="97" t="s">
        <v>7</v>
      </c>
      <c r="BA182" s="98" t="s">
        <v>3</v>
      </c>
      <c r="BB182" s="1"/>
      <c r="BC182" s="1"/>
      <c r="BD182" s="229"/>
      <c r="BE182" s="1" t="s">
        <v>273</v>
      </c>
      <c r="BF182" s="1" t="s">
        <v>273</v>
      </c>
      <c r="BG182" s="1" t="s">
        <v>276</v>
      </c>
      <c r="BH182" s="1" t="s">
        <v>278</v>
      </c>
      <c r="BI182" s="1" t="s">
        <v>281</v>
      </c>
      <c r="BJ182" s="1" t="s">
        <v>282</v>
      </c>
      <c r="BK182" s="1" t="s">
        <v>284</v>
      </c>
      <c r="BL182" s="1" t="s">
        <v>286</v>
      </c>
      <c r="BM182" s="1" t="s">
        <v>284</v>
      </c>
      <c r="BN182" s="1" t="s">
        <v>286</v>
      </c>
      <c r="BO182" s="1"/>
      <c r="BP182" s="4" t="s">
        <v>287</v>
      </c>
      <c r="BQ182" s="4" t="s">
        <v>289</v>
      </c>
      <c r="BR182" s="3" t="s">
        <v>291</v>
      </c>
      <c r="BS182" s="3" t="s">
        <v>294</v>
      </c>
      <c r="BU182" s="89" t="s">
        <v>424</v>
      </c>
      <c r="BV182" s="89"/>
      <c r="BW182" s="95"/>
      <c r="BX182" s="96" t="s">
        <v>7</v>
      </c>
      <c r="BY182" s="98" t="s">
        <v>3</v>
      </c>
      <c r="BZ182" s="274"/>
      <c r="CA182" s="3"/>
      <c r="CB182" s="3"/>
      <c r="CC182" s="3" t="s">
        <v>273</v>
      </c>
      <c r="CD182" s="3" t="s">
        <v>273</v>
      </c>
      <c r="CE182" s="3" t="s">
        <v>276</v>
      </c>
      <c r="CF182" s="3" t="s">
        <v>278</v>
      </c>
      <c r="CG182" s="68" t="s">
        <v>281</v>
      </c>
      <c r="CH182" s="69" t="s">
        <v>282</v>
      </c>
      <c r="CI182" s="69" t="s">
        <v>284</v>
      </c>
      <c r="CJ182" s="69" t="s">
        <v>286</v>
      </c>
      <c r="CK182" s="69" t="s">
        <v>284</v>
      </c>
      <c r="CL182" s="69" t="s">
        <v>286</v>
      </c>
      <c r="CM182" s="274"/>
      <c r="CN182" s="4" t="s">
        <v>287</v>
      </c>
      <c r="CO182" s="4" t="s">
        <v>289</v>
      </c>
      <c r="CP182" s="3" t="s">
        <v>291</v>
      </c>
      <c r="CQ182" s="68" t="s">
        <v>294</v>
      </c>
    </row>
    <row r="183" spans="1:95" x14ac:dyDescent="0.25">
      <c r="A183" s="89"/>
      <c r="B183" s="89"/>
      <c r="C183" s="96"/>
      <c r="D183" s="97" t="s">
        <v>8</v>
      </c>
      <c r="E183" s="99" t="s">
        <v>9</v>
      </c>
      <c r="F183" s="1"/>
      <c r="G183" s="1"/>
      <c r="H183" s="1"/>
      <c r="I183" s="1" t="s">
        <v>263</v>
      </c>
      <c r="J183" s="1" t="s">
        <v>274</v>
      </c>
      <c r="K183" s="1" t="s">
        <v>6</v>
      </c>
      <c r="L183" s="1" t="s">
        <v>279</v>
      </c>
      <c r="M183" s="1" t="s">
        <v>279</v>
      </c>
      <c r="N183" s="1" t="s">
        <v>6</v>
      </c>
      <c r="O183" s="1" t="s">
        <v>6</v>
      </c>
      <c r="P183" s="1" t="s">
        <v>6</v>
      </c>
      <c r="Q183" s="1" t="s">
        <v>6</v>
      </c>
      <c r="R183" s="1" t="s">
        <v>6</v>
      </c>
      <c r="S183" s="1"/>
      <c r="T183" s="4" t="s">
        <v>288</v>
      </c>
      <c r="U183" s="4" t="s">
        <v>288</v>
      </c>
      <c r="V183" s="4" t="s">
        <v>292</v>
      </c>
      <c r="W183" s="3" t="s">
        <v>295</v>
      </c>
      <c r="X183" s="274"/>
      <c r="Y183" s="89"/>
      <c r="Z183" s="89"/>
      <c r="AA183" s="68"/>
      <c r="AB183" s="69" t="s">
        <v>8</v>
      </c>
      <c r="AC183" s="69" t="s">
        <v>9</v>
      </c>
      <c r="AD183" s="1"/>
      <c r="AE183" s="1"/>
      <c r="AF183" s="1"/>
      <c r="AG183" s="1" t="s">
        <v>263</v>
      </c>
      <c r="AH183" s="1" t="s">
        <v>274</v>
      </c>
      <c r="AI183" s="1" t="s">
        <v>6</v>
      </c>
      <c r="AJ183" s="1" t="s">
        <v>279</v>
      </c>
      <c r="AK183" s="1" t="s">
        <v>279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/>
      <c r="AR183" s="4" t="s">
        <v>288</v>
      </c>
      <c r="AS183" s="4" t="s">
        <v>288</v>
      </c>
      <c r="AT183" s="4" t="s">
        <v>292</v>
      </c>
      <c r="AU183" s="3" t="s">
        <v>295</v>
      </c>
      <c r="AW183" s="89"/>
      <c r="AX183" s="89"/>
      <c r="AY183" s="96"/>
      <c r="AZ183" s="97" t="s">
        <v>8</v>
      </c>
      <c r="BA183" s="99" t="s">
        <v>9</v>
      </c>
      <c r="BB183" s="1"/>
      <c r="BC183" s="1"/>
      <c r="BD183" s="229"/>
      <c r="BE183" s="1" t="s">
        <v>263</v>
      </c>
      <c r="BF183" s="1" t="s">
        <v>274</v>
      </c>
      <c r="BG183" s="1" t="s">
        <v>6</v>
      </c>
      <c r="BH183" s="1" t="s">
        <v>279</v>
      </c>
      <c r="BI183" s="1" t="s">
        <v>279</v>
      </c>
      <c r="BJ183" s="1" t="s">
        <v>6</v>
      </c>
      <c r="BK183" s="1" t="s">
        <v>6</v>
      </c>
      <c r="BL183" s="1" t="s">
        <v>6</v>
      </c>
      <c r="BM183" s="1" t="s">
        <v>6</v>
      </c>
      <c r="BN183" s="1" t="s">
        <v>6</v>
      </c>
      <c r="BO183" s="1"/>
      <c r="BP183" s="4" t="s">
        <v>288</v>
      </c>
      <c r="BQ183" s="4" t="s">
        <v>288</v>
      </c>
      <c r="BR183" s="4" t="s">
        <v>292</v>
      </c>
      <c r="BS183" s="3" t="s">
        <v>295</v>
      </c>
      <c r="BU183" s="89"/>
      <c r="BV183" s="89"/>
      <c r="BW183" s="95"/>
      <c r="BX183" s="96" t="s">
        <v>8</v>
      </c>
      <c r="BY183" s="99" t="s">
        <v>9</v>
      </c>
      <c r="BZ183" s="274"/>
      <c r="CA183" s="3"/>
      <c r="CB183" s="3"/>
      <c r="CC183" s="3" t="s">
        <v>263</v>
      </c>
      <c r="CD183" s="3" t="s">
        <v>274</v>
      </c>
      <c r="CE183" s="3" t="s">
        <v>6</v>
      </c>
      <c r="CF183" s="3" t="s">
        <v>279</v>
      </c>
      <c r="CG183" s="68" t="s">
        <v>279</v>
      </c>
      <c r="CH183" s="69" t="s">
        <v>6</v>
      </c>
      <c r="CI183" s="69" t="s">
        <v>6</v>
      </c>
      <c r="CJ183" s="69" t="s">
        <v>6</v>
      </c>
      <c r="CK183" s="69" t="s">
        <v>6</v>
      </c>
      <c r="CL183" s="69" t="s">
        <v>6</v>
      </c>
      <c r="CM183" s="274"/>
      <c r="CN183" s="4" t="s">
        <v>288</v>
      </c>
      <c r="CO183" s="4" t="s">
        <v>288</v>
      </c>
      <c r="CP183" s="4" t="s">
        <v>292</v>
      </c>
      <c r="CQ183" s="68" t="s">
        <v>295</v>
      </c>
    </row>
    <row r="184" spans="1:95" ht="15.75" thickBot="1" x14ac:dyDescent="0.3">
      <c r="A184" s="89"/>
      <c r="B184" s="89"/>
      <c r="C184" s="101" t="s">
        <v>12</v>
      </c>
      <c r="D184" s="102" t="s">
        <v>13</v>
      </c>
      <c r="E184" s="102" t="s">
        <v>14</v>
      </c>
      <c r="F184" s="58" t="s">
        <v>258</v>
      </c>
      <c r="G184" s="58" t="s">
        <v>258</v>
      </c>
      <c r="H184" s="58" t="s">
        <v>261</v>
      </c>
      <c r="I184" s="58">
        <v>0</v>
      </c>
      <c r="J184" s="58">
        <v>0</v>
      </c>
      <c r="K184" s="58">
        <v>1</v>
      </c>
      <c r="L184" s="58">
        <v>-1</v>
      </c>
      <c r="M184" s="58">
        <v>2</v>
      </c>
      <c r="N184" s="58">
        <v>-2</v>
      </c>
      <c r="O184" s="58">
        <v>3</v>
      </c>
      <c r="P184" s="58">
        <v>-3</v>
      </c>
      <c r="Q184" s="58">
        <v>4</v>
      </c>
      <c r="R184" s="58">
        <v>-4</v>
      </c>
      <c r="S184" s="58"/>
      <c r="T184" s="4" t="s">
        <v>290</v>
      </c>
      <c r="U184" s="4" t="s">
        <v>290</v>
      </c>
      <c r="V184" s="4" t="s">
        <v>293</v>
      </c>
      <c r="W184" s="4" t="s">
        <v>386</v>
      </c>
      <c r="X184" s="30"/>
      <c r="Y184" s="89"/>
      <c r="Z184" s="89"/>
      <c r="AA184" s="167" t="s">
        <v>12</v>
      </c>
      <c r="AB184" s="58" t="s">
        <v>13</v>
      </c>
      <c r="AC184" s="58" t="s">
        <v>14</v>
      </c>
      <c r="AD184" s="58" t="s">
        <v>258</v>
      </c>
      <c r="AE184" s="58" t="s">
        <v>258</v>
      </c>
      <c r="AF184" s="58" t="s">
        <v>261</v>
      </c>
      <c r="AG184" s="58">
        <v>0</v>
      </c>
      <c r="AH184" s="58">
        <v>0</v>
      </c>
      <c r="AI184" s="58">
        <v>1</v>
      </c>
      <c r="AJ184" s="58">
        <v>-1</v>
      </c>
      <c r="AK184" s="58">
        <v>2</v>
      </c>
      <c r="AL184" s="58">
        <v>-2</v>
      </c>
      <c r="AM184" s="58">
        <v>3</v>
      </c>
      <c r="AN184" s="58">
        <v>-3</v>
      </c>
      <c r="AO184" s="58">
        <v>4</v>
      </c>
      <c r="AP184" s="58">
        <v>-4</v>
      </c>
      <c r="AQ184" s="58"/>
      <c r="AR184" s="4" t="s">
        <v>290</v>
      </c>
      <c r="AS184" s="4" t="s">
        <v>290</v>
      </c>
      <c r="AT184" s="4" t="s">
        <v>293</v>
      </c>
      <c r="AU184" s="4" t="s">
        <v>386</v>
      </c>
      <c r="AW184" s="89"/>
      <c r="AX184" s="89"/>
      <c r="AY184" s="87" t="s">
        <v>12</v>
      </c>
      <c r="AZ184" s="185" t="s">
        <v>13</v>
      </c>
      <c r="BA184" s="185" t="s">
        <v>14</v>
      </c>
      <c r="BB184" s="58" t="s">
        <v>258</v>
      </c>
      <c r="BC184" s="58" t="s">
        <v>258</v>
      </c>
      <c r="BD184" s="22" t="s">
        <v>261</v>
      </c>
      <c r="BE184" s="58">
        <v>0</v>
      </c>
      <c r="BF184" s="58">
        <v>0</v>
      </c>
      <c r="BG184" s="58">
        <v>1</v>
      </c>
      <c r="BH184" s="58">
        <v>-1</v>
      </c>
      <c r="BI184" s="58">
        <v>2</v>
      </c>
      <c r="BJ184" s="58">
        <v>-2</v>
      </c>
      <c r="BK184" s="58">
        <v>3</v>
      </c>
      <c r="BL184" s="58">
        <v>-3</v>
      </c>
      <c r="BM184" s="58">
        <v>4</v>
      </c>
      <c r="BN184" s="58">
        <v>-4</v>
      </c>
      <c r="BO184" s="58"/>
      <c r="BP184" s="4" t="s">
        <v>290</v>
      </c>
      <c r="BQ184" s="4" t="s">
        <v>290</v>
      </c>
      <c r="BR184" s="4" t="s">
        <v>293</v>
      </c>
      <c r="BS184" s="4" t="s">
        <v>386</v>
      </c>
      <c r="BU184" s="89"/>
      <c r="BV184" s="89"/>
      <c r="BW184" s="100" t="s">
        <v>12</v>
      </c>
      <c r="BX184" s="155" t="s">
        <v>13</v>
      </c>
      <c r="BY184" s="102" t="s">
        <v>14</v>
      </c>
      <c r="BZ184" s="30" t="s">
        <v>258</v>
      </c>
      <c r="CA184" s="4" t="s">
        <v>258</v>
      </c>
      <c r="CB184" s="4" t="s">
        <v>261</v>
      </c>
      <c r="CC184" s="4">
        <v>0</v>
      </c>
      <c r="CD184" s="4">
        <v>0</v>
      </c>
      <c r="CE184" s="4">
        <v>1</v>
      </c>
      <c r="CF184" s="4">
        <v>-1</v>
      </c>
      <c r="CG184" s="167">
        <v>2</v>
      </c>
      <c r="CH184" s="58">
        <v>-2</v>
      </c>
      <c r="CI184" s="58">
        <v>3</v>
      </c>
      <c r="CJ184" s="58">
        <v>-3</v>
      </c>
      <c r="CK184" s="58">
        <v>4</v>
      </c>
      <c r="CL184" s="58">
        <v>-4</v>
      </c>
      <c r="CM184" s="58"/>
      <c r="CN184" s="4" t="s">
        <v>290</v>
      </c>
      <c r="CO184" s="4" t="s">
        <v>290</v>
      </c>
      <c r="CP184" s="4" t="s">
        <v>293</v>
      </c>
      <c r="CQ184" s="167" t="s">
        <v>386</v>
      </c>
    </row>
    <row r="185" spans="1:95" ht="15.75" thickBot="1" x14ac:dyDescent="0.3">
      <c r="A185" s="89"/>
      <c r="B185" s="89"/>
      <c r="C185" s="40" t="s">
        <v>17</v>
      </c>
      <c r="D185" s="57"/>
      <c r="E185" s="40" t="s">
        <v>18</v>
      </c>
      <c r="F185" s="59" t="s">
        <v>259</v>
      </c>
      <c r="G185" s="60" t="s">
        <v>260</v>
      </c>
      <c r="H185" s="59" t="s">
        <v>262</v>
      </c>
      <c r="I185" s="30" t="s">
        <v>263</v>
      </c>
      <c r="J185" s="59" t="s">
        <v>264</v>
      </c>
      <c r="K185" s="30" t="s">
        <v>263</v>
      </c>
      <c r="L185" s="59" t="s">
        <v>264</v>
      </c>
      <c r="M185" s="30" t="s">
        <v>263</v>
      </c>
      <c r="N185" s="59" t="s">
        <v>264</v>
      </c>
      <c r="O185" s="30" t="s">
        <v>263</v>
      </c>
      <c r="P185" s="59" t="s">
        <v>264</v>
      </c>
      <c r="Q185" s="30" t="s">
        <v>263</v>
      </c>
      <c r="R185" s="59" t="s">
        <v>264</v>
      </c>
      <c r="S185" s="59" t="s">
        <v>265</v>
      </c>
      <c r="T185" s="205" t="s">
        <v>259</v>
      </c>
      <c r="U185" s="205" t="s">
        <v>260</v>
      </c>
      <c r="V185" s="205" t="s">
        <v>288</v>
      </c>
      <c r="W185" s="205" t="s">
        <v>314</v>
      </c>
      <c r="X185" s="30"/>
      <c r="Y185" s="224" t="s">
        <v>15</v>
      </c>
      <c r="Z185" s="89" t="s">
        <v>16</v>
      </c>
      <c r="AA185" s="40" t="s">
        <v>17</v>
      </c>
      <c r="AB185" s="57"/>
      <c r="AC185" s="40" t="s">
        <v>18</v>
      </c>
      <c r="AD185" s="59" t="s">
        <v>259</v>
      </c>
      <c r="AE185" s="60" t="s">
        <v>260</v>
      </c>
      <c r="AF185" s="59" t="s">
        <v>262</v>
      </c>
      <c r="AG185" s="30" t="s">
        <v>263</v>
      </c>
      <c r="AH185" s="59" t="s">
        <v>264</v>
      </c>
      <c r="AI185" s="30" t="s">
        <v>263</v>
      </c>
      <c r="AJ185" s="59" t="s">
        <v>264</v>
      </c>
      <c r="AK185" s="30" t="s">
        <v>263</v>
      </c>
      <c r="AL185" s="59" t="s">
        <v>264</v>
      </c>
      <c r="AM185" s="30" t="s">
        <v>263</v>
      </c>
      <c r="AN185" s="59" t="s">
        <v>264</v>
      </c>
      <c r="AO185" s="30" t="s">
        <v>263</v>
      </c>
      <c r="AP185" s="59" t="s">
        <v>264</v>
      </c>
      <c r="AQ185" s="59" t="s">
        <v>265</v>
      </c>
      <c r="AR185" s="205" t="s">
        <v>259</v>
      </c>
      <c r="AS185" s="205" t="s">
        <v>260</v>
      </c>
      <c r="AT185" s="205" t="s">
        <v>288</v>
      </c>
      <c r="AU185" s="205" t="s">
        <v>314</v>
      </c>
      <c r="AW185" s="264" t="s">
        <v>15</v>
      </c>
      <c r="AX185" s="265" t="s">
        <v>16</v>
      </c>
      <c r="AY185" s="63" t="s">
        <v>17</v>
      </c>
      <c r="AZ185" s="266"/>
      <c r="BA185" s="63" t="s">
        <v>18</v>
      </c>
      <c r="BB185" s="59" t="s">
        <v>259</v>
      </c>
      <c r="BC185" s="60" t="s">
        <v>260</v>
      </c>
      <c r="BD185" s="230" t="s">
        <v>262</v>
      </c>
      <c r="BE185" s="30" t="s">
        <v>263</v>
      </c>
      <c r="BF185" s="59" t="s">
        <v>264</v>
      </c>
      <c r="BG185" s="30" t="s">
        <v>263</v>
      </c>
      <c r="BH185" s="59" t="s">
        <v>264</v>
      </c>
      <c r="BI185" s="30" t="s">
        <v>263</v>
      </c>
      <c r="BJ185" s="59" t="s">
        <v>264</v>
      </c>
      <c r="BK185" s="30" t="s">
        <v>263</v>
      </c>
      <c r="BL185" s="59" t="s">
        <v>264</v>
      </c>
      <c r="BM185" s="30" t="s">
        <v>263</v>
      </c>
      <c r="BN185" s="59" t="s">
        <v>264</v>
      </c>
      <c r="BO185" s="59" t="s">
        <v>265</v>
      </c>
      <c r="BP185" s="205" t="s">
        <v>259</v>
      </c>
      <c r="BQ185" s="205" t="s">
        <v>260</v>
      </c>
      <c r="BR185" s="205" t="s">
        <v>288</v>
      </c>
      <c r="BS185" s="205" t="s">
        <v>314</v>
      </c>
      <c r="BU185" s="305" t="s">
        <v>15</v>
      </c>
      <c r="BV185" s="306" t="s">
        <v>16</v>
      </c>
      <c r="BW185" s="307" t="s">
        <v>17</v>
      </c>
      <c r="BX185" s="308"/>
      <c r="BY185" s="307" t="s">
        <v>18</v>
      </c>
      <c r="BZ185" s="309" t="s">
        <v>259</v>
      </c>
      <c r="CA185" s="205" t="s">
        <v>260</v>
      </c>
      <c r="CB185" s="205" t="s">
        <v>262</v>
      </c>
      <c r="CC185" s="205" t="s">
        <v>263</v>
      </c>
      <c r="CD185" s="205" t="s">
        <v>264</v>
      </c>
      <c r="CE185" s="205" t="s">
        <v>263</v>
      </c>
      <c r="CF185" s="205" t="s">
        <v>264</v>
      </c>
      <c r="CG185" s="206" t="s">
        <v>263</v>
      </c>
      <c r="CH185" s="310" t="s">
        <v>264</v>
      </c>
      <c r="CI185" s="310" t="s">
        <v>263</v>
      </c>
      <c r="CJ185" s="310" t="s">
        <v>264</v>
      </c>
      <c r="CK185" s="310" t="s">
        <v>263</v>
      </c>
      <c r="CL185" s="310" t="s">
        <v>264</v>
      </c>
      <c r="CM185" s="309" t="s">
        <v>265</v>
      </c>
      <c r="CN185" s="205" t="s">
        <v>259</v>
      </c>
      <c r="CO185" s="205" t="s">
        <v>260</v>
      </c>
      <c r="CP185" s="205" t="s">
        <v>288</v>
      </c>
      <c r="CQ185" s="206" t="s">
        <v>314</v>
      </c>
    </row>
    <row r="186" spans="1:95" x14ac:dyDescent="0.25">
      <c r="A186" s="114" t="s">
        <v>210</v>
      </c>
      <c r="B186" s="106" t="s">
        <v>120</v>
      </c>
      <c r="C186" s="27">
        <v>0.125</v>
      </c>
      <c r="D186" s="121">
        <v>3</v>
      </c>
      <c r="E186" s="158">
        <v>0.375</v>
      </c>
      <c r="F186" s="41">
        <v>1</v>
      </c>
      <c r="G186" s="133">
        <v>7</v>
      </c>
      <c r="H186" s="133">
        <f t="shared" si="95"/>
        <v>0.14285714285714285</v>
      </c>
      <c r="I186" s="133"/>
      <c r="J186" s="133">
        <v>7</v>
      </c>
      <c r="K186" s="133">
        <v>1</v>
      </c>
      <c r="L186" s="133"/>
      <c r="M186" s="133"/>
      <c r="N186" s="133"/>
      <c r="O186" s="133"/>
      <c r="P186" s="133"/>
      <c r="Q186" s="133"/>
      <c r="R186" s="133"/>
      <c r="S186" s="133">
        <f t="shared" ref="S186:S208" si="120">+I186+J186+K186+L186+M186+N186+O186+P186+Q186+R186</f>
        <v>8</v>
      </c>
      <c r="T186" s="133">
        <f t="shared" ref="T186:T210" si="121">+(I186*0)+(K186*1)+(M186*2)+(O186*3)+(Q186*4)</f>
        <v>1</v>
      </c>
      <c r="U186" s="133">
        <f t="shared" ref="U186:U210" si="122">+(J186*0)+(L186*-1)+(N186*-2)+(P186*-3)+(R186*-4)</f>
        <v>0</v>
      </c>
      <c r="V186" s="133">
        <f t="shared" ref="V186:V210" si="123">+U186+T186</f>
        <v>1</v>
      </c>
      <c r="W186" s="133" t="e">
        <f t="shared" ref="W186:W210" si="124">+T186/(-1*U186)</f>
        <v>#DIV/0!</v>
      </c>
      <c r="X186" s="30"/>
      <c r="Y186" s="114" t="s">
        <v>210</v>
      </c>
      <c r="Z186" s="106" t="s">
        <v>120</v>
      </c>
      <c r="AA186" s="27">
        <v>0.125</v>
      </c>
      <c r="AB186" s="121">
        <v>3</v>
      </c>
      <c r="AC186" s="158">
        <v>0.375</v>
      </c>
      <c r="AD186" s="41">
        <v>1</v>
      </c>
      <c r="AE186" s="133">
        <v>7</v>
      </c>
      <c r="AF186" s="133">
        <f t="shared" si="96"/>
        <v>0.14285714285714285</v>
      </c>
      <c r="AG186" s="133"/>
      <c r="AH186" s="133">
        <v>7</v>
      </c>
      <c r="AI186" s="133">
        <v>1</v>
      </c>
      <c r="AJ186" s="133"/>
      <c r="AK186" s="133"/>
      <c r="AL186" s="133"/>
      <c r="AM186" s="133"/>
      <c r="AN186" s="133"/>
      <c r="AO186" s="133"/>
      <c r="AP186" s="133"/>
      <c r="AQ186" s="133">
        <f t="shared" ref="AQ186:AQ208" si="125">+AG186+AH186+AI186+AJ186+AK186+AL186+AM186+AN186+AO186+AP186</f>
        <v>8</v>
      </c>
      <c r="AR186" s="133">
        <f t="shared" ref="AR186:AR209" si="126">+(AG186*0)+(AI186*1)+(AK186*2)+(AM186*3)+(AO186*4)</f>
        <v>1</v>
      </c>
      <c r="AS186" s="133">
        <f t="shared" ref="AS186:AS209" si="127">+(AH186*0)+(AJ186*-1)+(AL186*-2)+(AN186*-3)+(AP186*-4)</f>
        <v>0</v>
      </c>
      <c r="AT186" s="133">
        <f t="shared" ref="AT186:AT209" si="128">+AS186+AR186</f>
        <v>1</v>
      </c>
      <c r="AU186" s="133" t="e">
        <f t="shared" ref="AU186:AU209" si="129">+AR186/(-1*AS186)</f>
        <v>#DIV/0!</v>
      </c>
      <c r="AW186" s="114" t="s">
        <v>210</v>
      </c>
      <c r="AX186" s="106" t="s">
        <v>120</v>
      </c>
      <c r="AY186" s="27">
        <v>0.125</v>
      </c>
      <c r="AZ186" s="121">
        <v>3</v>
      </c>
      <c r="BA186" s="158">
        <v>0.375</v>
      </c>
      <c r="BB186" s="41">
        <v>1</v>
      </c>
      <c r="BC186" s="133">
        <v>7</v>
      </c>
      <c r="BD186" s="9">
        <f t="shared" si="97"/>
        <v>0.14285714285714285</v>
      </c>
      <c r="BE186" s="133"/>
      <c r="BF186" s="133">
        <v>7</v>
      </c>
      <c r="BG186" s="133">
        <v>1</v>
      </c>
      <c r="BH186" s="133"/>
      <c r="BI186" s="133"/>
      <c r="BJ186" s="133"/>
      <c r="BK186" s="133"/>
      <c r="BL186" s="133"/>
      <c r="BM186" s="133"/>
      <c r="BN186" s="133"/>
      <c r="BO186" s="133">
        <f t="shared" ref="BO186:BO203" si="130">+BE186+BF186+BG186+BH186+BI186+BJ186+BK186+BL186+BM186+BN186</f>
        <v>8</v>
      </c>
      <c r="BP186" s="25">
        <f t="shared" si="106"/>
        <v>1</v>
      </c>
      <c r="BQ186" s="25">
        <f t="shared" si="107"/>
        <v>0</v>
      </c>
      <c r="BR186" s="25">
        <f t="shared" si="108"/>
        <v>1</v>
      </c>
      <c r="BS186" s="228" t="e">
        <f t="shared" si="109"/>
        <v>#DIV/0!</v>
      </c>
      <c r="BU186" s="114" t="s">
        <v>210</v>
      </c>
      <c r="BV186" s="106" t="s">
        <v>120</v>
      </c>
      <c r="BW186" s="180">
        <v>0.125</v>
      </c>
      <c r="BX186" s="121">
        <v>3</v>
      </c>
      <c r="BY186" s="158">
        <v>0.375</v>
      </c>
      <c r="BZ186" s="41">
        <v>1</v>
      </c>
      <c r="CA186" s="133">
        <v>7</v>
      </c>
      <c r="CB186" s="9">
        <f t="shared" si="98"/>
        <v>0.14285714285714285</v>
      </c>
      <c r="CC186" s="133"/>
      <c r="CD186" s="133">
        <v>7</v>
      </c>
      <c r="CE186" s="133">
        <v>1</v>
      </c>
      <c r="CF186" s="133"/>
      <c r="CG186" s="133"/>
      <c r="CH186" s="133"/>
      <c r="CI186" s="133"/>
      <c r="CJ186" s="133"/>
      <c r="CK186" s="133"/>
      <c r="CL186" s="133"/>
      <c r="CM186" s="133">
        <f t="shared" ref="CM186:CM210" si="131">+CC186+CD186+CE186+CF186+CG186+CH186+CI186+CJ186+CK186+CL186</f>
        <v>8</v>
      </c>
      <c r="CN186" s="25">
        <f t="shared" si="102"/>
        <v>1</v>
      </c>
      <c r="CO186" s="25">
        <f t="shared" si="103"/>
        <v>0</v>
      </c>
      <c r="CP186" s="25">
        <f t="shared" si="104"/>
        <v>1</v>
      </c>
      <c r="CQ186" s="228" t="e">
        <f t="shared" si="105"/>
        <v>#DIV/0!</v>
      </c>
    </row>
    <row r="187" spans="1:95" x14ac:dyDescent="0.25">
      <c r="A187" s="105" t="s">
        <v>346</v>
      </c>
      <c r="B187" s="106" t="s">
        <v>347</v>
      </c>
      <c r="C187" s="147">
        <v>0.27779999999999916</v>
      </c>
      <c r="D187" s="121">
        <v>1</v>
      </c>
      <c r="E187" s="158">
        <v>0.27779999999999916</v>
      </c>
      <c r="F187" s="41">
        <v>2</v>
      </c>
      <c r="G187" s="133">
        <v>13</v>
      </c>
      <c r="H187" s="133">
        <f t="shared" si="95"/>
        <v>0.15384615384615385</v>
      </c>
      <c r="I187" s="133">
        <v>0</v>
      </c>
      <c r="J187" s="133">
        <v>10</v>
      </c>
      <c r="K187" s="133">
        <v>1</v>
      </c>
      <c r="L187" s="133">
        <v>3</v>
      </c>
      <c r="M187" s="133"/>
      <c r="N187" s="133"/>
      <c r="O187" s="133">
        <v>1</v>
      </c>
      <c r="P187" s="133"/>
      <c r="Q187" s="133"/>
      <c r="R187" s="133"/>
      <c r="S187" s="133">
        <f t="shared" si="120"/>
        <v>15</v>
      </c>
      <c r="T187" s="133">
        <f t="shared" si="121"/>
        <v>4</v>
      </c>
      <c r="U187" s="133">
        <f t="shared" si="122"/>
        <v>-3</v>
      </c>
      <c r="V187" s="133">
        <f t="shared" si="123"/>
        <v>1</v>
      </c>
      <c r="W187" s="133">
        <f t="shared" si="124"/>
        <v>1.3333333333333333</v>
      </c>
      <c r="X187" s="30"/>
      <c r="Y187" s="105" t="s">
        <v>346</v>
      </c>
      <c r="Z187" s="106" t="s">
        <v>347</v>
      </c>
      <c r="AA187" s="147">
        <v>0.27779999999999916</v>
      </c>
      <c r="AB187" s="121">
        <v>1</v>
      </c>
      <c r="AC187" s="158">
        <v>0.27779999999999916</v>
      </c>
      <c r="AD187" s="41">
        <v>2</v>
      </c>
      <c r="AE187" s="133">
        <v>13</v>
      </c>
      <c r="AF187" s="133">
        <f t="shared" si="96"/>
        <v>0.15384615384615385</v>
      </c>
      <c r="AG187" s="133">
        <v>0</v>
      </c>
      <c r="AH187" s="133">
        <v>10</v>
      </c>
      <c r="AI187" s="133">
        <v>1</v>
      </c>
      <c r="AJ187" s="133">
        <v>3</v>
      </c>
      <c r="AK187" s="133"/>
      <c r="AL187" s="133"/>
      <c r="AM187" s="133">
        <v>1</v>
      </c>
      <c r="AN187" s="133"/>
      <c r="AO187" s="133"/>
      <c r="AP187" s="133"/>
      <c r="AQ187" s="133">
        <f t="shared" si="125"/>
        <v>15</v>
      </c>
      <c r="AR187" s="133">
        <f t="shared" si="126"/>
        <v>4</v>
      </c>
      <c r="AS187" s="133">
        <f t="shared" si="127"/>
        <v>-3</v>
      </c>
      <c r="AT187" s="133">
        <f t="shared" si="128"/>
        <v>1</v>
      </c>
      <c r="AU187" s="9">
        <f t="shared" si="129"/>
        <v>1.3333333333333333</v>
      </c>
      <c r="AW187" s="105" t="s">
        <v>346</v>
      </c>
      <c r="AX187" s="106" t="s">
        <v>347</v>
      </c>
      <c r="AY187" s="52">
        <v>0</v>
      </c>
      <c r="AZ187" s="53">
        <v>1</v>
      </c>
      <c r="BA187" s="159">
        <v>0</v>
      </c>
      <c r="BB187" s="61">
        <v>3</v>
      </c>
      <c r="BC187" s="134">
        <v>17</v>
      </c>
      <c r="BD187" s="28">
        <f t="shared" si="97"/>
        <v>0.17647058823529413</v>
      </c>
      <c r="BE187" s="134">
        <v>0</v>
      </c>
      <c r="BF187" s="134">
        <v>11</v>
      </c>
      <c r="BG187" s="134">
        <v>2</v>
      </c>
      <c r="BH187" s="134">
        <v>6</v>
      </c>
      <c r="BI187" s="134"/>
      <c r="BJ187" s="134"/>
      <c r="BK187" s="134">
        <v>1</v>
      </c>
      <c r="BL187" s="134"/>
      <c r="BM187" s="134"/>
      <c r="BN187" s="134"/>
      <c r="BO187" s="134">
        <f t="shared" si="130"/>
        <v>20</v>
      </c>
      <c r="BP187" s="65">
        <f t="shared" si="106"/>
        <v>5</v>
      </c>
      <c r="BQ187" s="65">
        <f t="shared" si="107"/>
        <v>-6</v>
      </c>
      <c r="BR187" s="65">
        <f t="shared" si="108"/>
        <v>-1</v>
      </c>
      <c r="BS187" s="275">
        <f t="shared" si="109"/>
        <v>0.83333333333333337</v>
      </c>
      <c r="BU187" s="105" t="s">
        <v>346</v>
      </c>
      <c r="BV187" s="106" t="s">
        <v>347</v>
      </c>
      <c r="BW187" s="147">
        <v>0</v>
      </c>
      <c r="BX187" s="121">
        <v>1</v>
      </c>
      <c r="BY187" s="158">
        <v>0</v>
      </c>
      <c r="BZ187" s="41">
        <v>3</v>
      </c>
      <c r="CA187" s="133">
        <v>17</v>
      </c>
      <c r="CB187" s="9">
        <f t="shared" si="98"/>
        <v>0.17647058823529413</v>
      </c>
      <c r="CC187" s="133">
        <v>0</v>
      </c>
      <c r="CD187" s="133">
        <v>11</v>
      </c>
      <c r="CE187" s="133">
        <v>2</v>
      </c>
      <c r="CF187" s="133">
        <v>6</v>
      </c>
      <c r="CG187" s="133"/>
      <c r="CH187" s="133"/>
      <c r="CI187" s="133">
        <v>1</v>
      </c>
      <c r="CJ187" s="133"/>
      <c r="CK187" s="133"/>
      <c r="CL187" s="133"/>
      <c r="CM187" s="133">
        <f>+CC187+CD187+CE187+CF187+CG187+CH187+CI187+CJ187+CK187+CL187</f>
        <v>20</v>
      </c>
      <c r="CN187" s="25">
        <f t="shared" si="102"/>
        <v>5</v>
      </c>
      <c r="CO187" s="25">
        <f t="shared" si="103"/>
        <v>-6</v>
      </c>
      <c r="CP187" s="25">
        <f t="shared" si="104"/>
        <v>-1</v>
      </c>
      <c r="CQ187" s="228">
        <f t="shared" si="105"/>
        <v>0.83333333333333337</v>
      </c>
    </row>
    <row r="188" spans="1:95" x14ac:dyDescent="0.25">
      <c r="A188" s="117" t="s">
        <v>214</v>
      </c>
      <c r="B188" s="106" t="s">
        <v>215</v>
      </c>
      <c r="C188" s="147">
        <v>1.3071428571428569</v>
      </c>
      <c r="D188" s="121">
        <v>2</v>
      </c>
      <c r="E188" s="158">
        <v>2.6142857142857139</v>
      </c>
      <c r="F188" s="41">
        <v>9</v>
      </c>
      <c r="G188" s="133">
        <v>15</v>
      </c>
      <c r="H188" s="133">
        <f t="shared" si="95"/>
        <v>0.6</v>
      </c>
      <c r="I188" s="133">
        <v>3</v>
      </c>
      <c r="J188" s="133">
        <v>11</v>
      </c>
      <c r="K188" s="133">
        <v>2</v>
      </c>
      <c r="L188" s="133">
        <v>4</v>
      </c>
      <c r="M188" s="133">
        <v>3</v>
      </c>
      <c r="N188" s="133"/>
      <c r="O188" s="133">
        <v>1</v>
      </c>
      <c r="P188" s="133"/>
      <c r="Q188" s="133"/>
      <c r="R188" s="133"/>
      <c r="S188" s="133">
        <f t="shared" si="120"/>
        <v>24</v>
      </c>
      <c r="T188" s="133">
        <f t="shared" si="121"/>
        <v>11</v>
      </c>
      <c r="U188" s="133">
        <f t="shared" si="122"/>
        <v>-4</v>
      </c>
      <c r="V188" s="133">
        <f t="shared" si="123"/>
        <v>7</v>
      </c>
      <c r="W188" s="133">
        <f t="shared" si="124"/>
        <v>2.75</v>
      </c>
      <c r="X188" s="30"/>
      <c r="Y188" s="117" t="s">
        <v>214</v>
      </c>
      <c r="Z188" s="106" t="s">
        <v>215</v>
      </c>
      <c r="AA188" s="147">
        <v>1.3071428571428569</v>
      </c>
      <c r="AB188" s="121">
        <v>2</v>
      </c>
      <c r="AC188" s="158">
        <v>2.6142857142857139</v>
      </c>
      <c r="AD188" s="41">
        <v>9</v>
      </c>
      <c r="AE188" s="133">
        <v>15</v>
      </c>
      <c r="AF188" s="133">
        <f t="shared" si="96"/>
        <v>0.6</v>
      </c>
      <c r="AG188" s="133">
        <v>3</v>
      </c>
      <c r="AH188" s="133">
        <v>11</v>
      </c>
      <c r="AI188" s="133">
        <v>2</v>
      </c>
      <c r="AJ188" s="133">
        <v>4</v>
      </c>
      <c r="AK188" s="133">
        <v>3</v>
      </c>
      <c r="AL188" s="133"/>
      <c r="AM188" s="133">
        <v>1</v>
      </c>
      <c r="AN188" s="133"/>
      <c r="AO188" s="133"/>
      <c r="AP188" s="133"/>
      <c r="AQ188" s="133">
        <f t="shared" si="125"/>
        <v>24</v>
      </c>
      <c r="AR188" s="133">
        <f t="shared" si="126"/>
        <v>11</v>
      </c>
      <c r="AS188" s="133">
        <f t="shared" si="127"/>
        <v>-4</v>
      </c>
      <c r="AT188" s="133">
        <f t="shared" si="128"/>
        <v>7</v>
      </c>
      <c r="AU188" s="9">
        <f t="shared" si="129"/>
        <v>2.75</v>
      </c>
      <c r="AW188" s="117" t="s">
        <v>214</v>
      </c>
      <c r="AX188" s="106" t="s">
        <v>215</v>
      </c>
      <c r="AY188" s="147">
        <v>1.3071428571428569</v>
      </c>
      <c r="AZ188" s="121">
        <v>2</v>
      </c>
      <c r="BA188" s="158">
        <v>2.6142857142857139</v>
      </c>
      <c r="BB188" s="41">
        <v>9</v>
      </c>
      <c r="BC188" s="133">
        <v>15</v>
      </c>
      <c r="BD188" s="9">
        <f t="shared" si="97"/>
        <v>0.6</v>
      </c>
      <c r="BE188" s="133">
        <v>3</v>
      </c>
      <c r="BF188" s="133">
        <v>11</v>
      </c>
      <c r="BG188" s="133">
        <v>2</v>
      </c>
      <c r="BH188" s="133">
        <v>4</v>
      </c>
      <c r="BI188" s="133">
        <v>3</v>
      </c>
      <c r="BJ188" s="133"/>
      <c r="BK188" s="133">
        <v>1</v>
      </c>
      <c r="BL188" s="133"/>
      <c r="BM188" s="133"/>
      <c r="BN188" s="133"/>
      <c r="BO188" s="133">
        <f t="shared" si="130"/>
        <v>24</v>
      </c>
      <c r="BP188" s="25">
        <f t="shared" si="106"/>
        <v>11</v>
      </c>
      <c r="BQ188" s="25">
        <f t="shared" si="107"/>
        <v>-4</v>
      </c>
      <c r="BR188" s="25">
        <f t="shared" si="108"/>
        <v>7</v>
      </c>
      <c r="BS188" s="228">
        <f t="shared" si="109"/>
        <v>2.75</v>
      </c>
      <c r="BU188" s="117" t="s">
        <v>214</v>
      </c>
      <c r="BV188" s="106" t="s">
        <v>215</v>
      </c>
      <c r="BW188" s="147">
        <v>1.3071428571428569</v>
      </c>
      <c r="BX188" s="121">
        <v>2</v>
      </c>
      <c r="BY188" s="158">
        <v>2.6142857142857139</v>
      </c>
      <c r="BZ188" s="41">
        <v>9</v>
      </c>
      <c r="CA188" s="133">
        <v>15</v>
      </c>
      <c r="CB188" s="9">
        <f t="shared" si="98"/>
        <v>0.6</v>
      </c>
      <c r="CC188" s="133">
        <v>3</v>
      </c>
      <c r="CD188" s="133">
        <v>11</v>
      </c>
      <c r="CE188" s="133">
        <v>2</v>
      </c>
      <c r="CF188" s="133">
        <v>4</v>
      </c>
      <c r="CG188" s="133">
        <v>3</v>
      </c>
      <c r="CH188" s="133"/>
      <c r="CI188" s="133">
        <v>1</v>
      </c>
      <c r="CJ188" s="133"/>
      <c r="CK188" s="133"/>
      <c r="CL188" s="133"/>
      <c r="CM188" s="133">
        <f t="shared" si="131"/>
        <v>24</v>
      </c>
      <c r="CN188" s="25">
        <f t="shared" si="102"/>
        <v>11</v>
      </c>
      <c r="CO188" s="25">
        <f t="shared" si="103"/>
        <v>-4</v>
      </c>
      <c r="CP188" s="25">
        <f t="shared" si="104"/>
        <v>7</v>
      </c>
      <c r="CQ188" s="228">
        <f t="shared" si="105"/>
        <v>2.75</v>
      </c>
    </row>
    <row r="189" spans="1:95" x14ac:dyDescent="0.25">
      <c r="A189" s="117" t="s">
        <v>214</v>
      </c>
      <c r="B189" s="106" t="s">
        <v>216</v>
      </c>
      <c r="C189" s="27">
        <v>0</v>
      </c>
      <c r="D189" s="121">
        <v>1</v>
      </c>
      <c r="E189" s="158">
        <v>0</v>
      </c>
      <c r="F189" s="41"/>
      <c r="G189" s="133">
        <v>6</v>
      </c>
      <c r="H189" s="133">
        <f t="shared" si="95"/>
        <v>0</v>
      </c>
      <c r="I189" s="133"/>
      <c r="J189" s="133">
        <v>6</v>
      </c>
      <c r="K189" s="133"/>
      <c r="L189" s="133"/>
      <c r="M189" s="133"/>
      <c r="N189" s="133"/>
      <c r="O189" s="133"/>
      <c r="P189" s="133"/>
      <c r="Q189" s="133"/>
      <c r="R189" s="133"/>
      <c r="S189" s="133">
        <f t="shared" si="120"/>
        <v>6</v>
      </c>
      <c r="T189" s="133">
        <f t="shared" si="121"/>
        <v>0</v>
      </c>
      <c r="U189" s="133">
        <f t="shared" si="122"/>
        <v>0</v>
      </c>
      <c r="V189" s="133">
        <f t="shared" si="123"/>
        <v>0</v>
      </c>
      <c r="W189" s="133" t="e">
        <f t="shared" si="124"/>
        <v>#DIV/0!</v>
      </c>
      <c r="X189" s="30"/>
      <c r="Y189" s="117" t="s">
        <v>214</v>
      </c>
      <c r="Z189" s="106" t="s">
        <v>216</v>
      </c>
      <c r="AA189" s="27">
        <v>0</v>
      </c>
      <c r="AB189" s="121">
        <v>1</v>
      </c>
      <c r="AC189" s="158">
        <v>0</v>
      </c>
      <c r="AD189" s="41"/>
      <c r="AE189" s="133">
        <v>6</v>
      </c>
      <c r="AF189" s="133">
        <f t="shared" si="96"/>
        <v>0</v>
      </c>
      <c r="AG189" s="133"/>
      <c r="AH189" s="133">
        <v>6</v>
      </c>
      <c r="AI189" s="133"/>
      <c r="AJ189" s="133"/>
      <c r="AK189" s="133"/>
      <c r="AL189" s="133"/>
      <c r="AM189" s="133"/>
      <c r="AN189" s="133"/>
      <c r="AO189" s="133"/>
      <c r="AP189" s="133"/>
      <c r="AQ189" s="133">
        <f t="shared" si="125"/>
        <v>6</v>
      </c>
      <c r="AR189" s="133">
        <f t="shared" si="126"/>
        <v>0</v>
      </c>
      <c r="AS189" s="133">
        <f t="shared" si="127"/>
        <v>0</v>
      </c>
      <c r="AT189" s="133">
        <f t="shared" si="128"/>
        <v>0</v>
      </c>
      <c r="AU189" s="133" t="e">
        <f t="shared" si="129"/>
        <v>#DIV/0!</v>
      </c>
      <c r="AW189" s="117" t="s">
        <v>214</v>
      </c>
      <c r="AX189" s="106" t="s">
        <v>216</v>
      </c>
      <c r="AY189" s="27">
        <v>0</v>
      </c>
      <c r="AZ189" s="121">
        <v>1</v>
      </c>
      <c r="BA189" s="158">
        <v>0</v>
      </c>
      <c r="BB189" s="41"/>
      <c r="BC189" s="133">
        <v>6</v>
      </c>
      <c r="BD189" s="9">
        <f t="shared" si="97"/>
        <v>0</v>
      </c>
      <c r="BE189" s="133"/>
      <c r="BF189" s="133">
        <v>6</v>
      </c>
      <c r="BG189" s="133"/>
      <c r="BH189" s="133"/>
      <c r="BI189" s="133"/>
      <c r="BJ189" s="133"/>
      <c r="BK189" s="133"/>
      <c r="BL189" s="133"/>
      <c r="BM189" s="133"/>
      <c r="BN189" s="133"/>
      <c r="BO189" s="133">
        <f t="shared" si="130"/>
        <v>6</v>
      </c>
      <c r="BP189" s="25">
        <f t="shared" si="106"/>
        <v>0</v>
      </c>
      <c r="BQ189" s="25">
        <f t="shared" si="107"/>
        <v>0</v>
      </c>
      <c r="BR189" s="25">
        <f t="shared" si="108"/>
        <v>0</v>
      </c>
      <c r="BS189" s="228" t="e">
        <f t="shared" si="109"/>
        <v>#DIV/0!</v>
      </c>
      <c r="BU189" s="117" t="s">
        <v>214</v>
      </c>
      <c r="BV189" s="106" t="s">
        <v>216</v>
      </c>
      <c r="BW189" s="27">
        <v>0</v>
      </c>
      <c r="BX189" s="121">
        <v>1</v>
      </c>
      <c r="BY189" s="158">
        <v>0</v>
      </c>
      <c r="BZ189" s="41"/>
      <c r="CA189" s="133">
        <v>6</v>
      </c>
      <c r="CB189" s="9">
        <f t="shared" ref="CB189:CB208" si="132">+BZ189/CA189</f>
        <v>0</v>
      </c>
      <c r="CC189" s="133"/>
      <c r="CD189" s="133">
        <v>6</v>
      </c>
      <c r="CE189" s="133"/>
      <c r="CF189" s="133"/>
      <c r="CG189" s="133"/>
      <c r="CH189" s="133"/>
      <c r="CI189" s="133"/>
      <c r="CJ189" s="133"/>
      <c r="CK189" s="133"/>
      <c r="CL189" s="133"/>
      <c r="CM189" s="133">
        <f t="shared" si="131"/>
        <v>6</v>
      </c>
      <c r="CN189" s="25">
        <f t="shared" si="102"/>
        <v>0</v>
      </c>
      <c r="CO189" s="25">
        <f t="shared" si="103"/>
        <v>0</v>
      </c>
      <c r="CP189" s="25">
        <f t="shared" si="104"/>
        <v>0</v>
      </c>
      <c r="CQ189" s="228" t="e">
        <f t="shared" si="105"/>
        <v>#DIV/0!</v>
      </c>
    </row>
    <row r="190" spans="1:95" x14ac:dyDescent="0.25">
      <c r="A190" s="117" t="s">
        <v>217</v>
      </c>
      <c r="B190" s="106" t="s">
        <v>382</v>
      </c>
      <c r="C190" s="147">
        <v>0.19449999999999967</v>
      </c>
      <c r="D190" s="121">
        <v>3</v>
      </c>
      <c r="E190" s="158">
        <v>0.58349999999999902</v>
      </c>
      <c r="F190" s="41">
        <v>15</v>
      </c>
      <c r="G190" s="133">
        <v>11</v>
      </c>
      <c r="H190" s="133">
        <f t="shared" si="95"/>
        <v>1.3636363636363635</v>
      </c>
      <c r="I190" s="133">
        <v>7</v>
      </c>
      <c r="J190" s="133">
        <v>8</v>
      </c>
      <c r="K190" s="133">
        <v>5</v>
      </c>
      <c r="L190" s="133">
        <v>2</v>
      </c>
      <c r="M190" s="133">
        <v>3</v>
      </c>
      <c r="N190" s="133">
        <v>1</v>
      </c>
      <c r="O190" s="133"/>
      <c r="P190" s="133"/>
      <c r="Q190" s="133"/>
      <c r="R190" s="133"/>
      <c r="S190" s="133">
        <f t="shared" si="120"/>
        <v>26</v>
      </c>
      <c r="T190" s="133">
        <f t="shared" si="121"/>
        <v>11</v>
      </c>
      <c r="U190" s="133">
        <f t="shared" si="122"/>
        <v>-4</v>
      </c>
      <c r="V190" s="133">
        <f t="shared" si="123"/>
        <v>7</v>
      </c>
      <c r="W190" s="133">
        <f t="shared" si="124"/>
        <v>2.75</v>
      </c>
      <c r="X190" s="30"/>
      <c r="Y190" s="117" t="s">
        <v>217</v>
      </c>
      <c r="Z190" s="106" t="s">
        <v>382</v>
      </c>
      <c r="AA190" s="147">
        <v>0.19449999999999967</v>
      </c>
      <c r="AB190" s="121">
        <v>3</v>
      </c>
      <c r="AC190" s="158">
        <v>0.58349999999999902</v>
      </c>
      <c r="AD190" s="41">
        <v>15</v>
      </c>
      <c r="AE190" s="133">
        <v>11</v>
      </c>
      <c r="AF190" s="133">
        <f t="shared" si="96"/>
        <v>1.3636363636363635</v>
      </c>
      <c r="AG190" s="133">
        <v>7</v>
      </c>
      <c r="AH190" s="133">
        <v>8</v>
      </c>
      <c r="AI190" s="133">
        <v>5</v>
      </c>
      <c r="AJ190" s="133">
        <v>2</v>
      </c>
      <c r="AK190" s="133">
        <v>3</v>
      </c>
      <c r="AL190" s="133">
        <v>1</v>
      </c>
      <c r="AM190" s="133"/>
      <c r="AN190" s="133"/>
      <c r="AO190" s="133"/>
      <c r="AP190" s="133"/>
      <c r="AQ190" s="133">
        <f t="shared" si="125"/>
        <v>26</v>
      </c>
      <c r="AR190" s="133">
        <f t="shared" si="126"/>
        <v>11</v>
      </c>
      <c r="AS190" s="133">
        <f t="shared" si="127"/>
        <v>-4</v>
      </c>
      <c r="AT190" s="133">
        <f t="shared" si="128"/>
        <v>7</v>
      </c>
      <c r="AU190" s="9">
        <f t="shared" si="129"/>
        <v>2.75</v>
      </c>
      <c r="AW190" s="117" t="s">
        <v>217</v>
      </c>
      <c r="AX190" s="106" t="s">
        <v>382</v>
      </c>
      <c r="AY190" s="147">
        <v>0.19449999999999967</v>
      </c>
      <c r="AZ190" s="121">
        <v>3</v>
      </c>
      <c r="BA190" s="158">
        <v>0.58349999999999902</v>
      </c>
      <c r="BB190" s="41">
        <v>15</v>
      </c>
      <c r="BC190" s="133">
        <v>11</v>
      </c>
      <c r="BD190" s="9">
        <f t="shared" si="97"/>
        <v>1.3636363636363635</v>
      </c>
      <c r="BE190" s="133">
        <v>7</v>
      </c>
      <c r="BF190" s="133">
        <v>8</v>
      </c>
      <c r="BG190" s="133">
        <v>5</v>
      </c>
      <c r="BH190" s="133">
        <v>2</v>
      </c>
      <c r="BI190" s="133">
        <v>3</v>
      </c>
      <c r="BJ190" s="133">
        <v>1</v>
      </c>
      <c r="BK190" s="133"/>
      <c r="BL190" s="133"/>
      <c r="BM190" s="133"/>
      <c r="BN190" s="133"/>
      <c r="BO190" s="133">
        <f t="shared" si="130"/>
        <v>26</v>
      </c>
      <c r="BP190" s="25">
        <f t="shared" si="106"/>
        <v>11</v>
      </c>
      <c r="BQ190" s="25">
        <f t="shared" si="107"/>
        <v>-4</v>
      </c>
      <c r="BR190" s="25">
        <f t="shared" si="108"/>
        <v>7</v>
      </c>
      <c r="BS190" s="228">
        <f t="shared" si="109"/>
        <v>2.75</v>
      </c>
      <c r="BU190" s="117" t="s">
        <v>217</v>
      </c>
      <c r="BV190" s="106" t="s">
        <v>382</v>
      </c>
      <c r="BW190" s="147">
        <v>0.19449999999999967</v>
      </c>
      <c r="BX190" s="121">
        <v>3</v>
      </c>
      <c r="BY190" s="158">
        <v>0.58349999999999902</v>
      </c>
      <c r="BZ190" s="41">
        <v>15</v>
      </c>
      <c r="CA190" s="133">
        <v>11</v>
      </c>
      <c r="CB190" s="9">
        <f t="shared" si="132"/>
        <v>1.3636363636363635</v>
      </c>
      <c r="CC190" s="133">
        <v>7</v>
      </c>
      <c r="CD190" s="133">
        <v>8</v>
      </c>
      <c r="CE190" s="133">
        <v>5</v>
      </c>
      <c r="CF190" s="133">
        <v>2</v>
      </c>
      <c r="CG190" s="133">
        <v>3</v>
      </c>
      <c r="CH190" s="133">
        <v>1</v>
      </c>
      <c r="CI190" s="133"/>
      <c r="CJ190" s="133"/>
      <c r="CK190" s="133"/>
      <c r="CL190" s="133"/>
      <c r="CM190" s="133">
        <f t="shared" si="131"/>
        <v>26</v>
      </c>
      <c r="CN190" s="25">
        <f t="shared" si="102"/>
        <v>11</v>
      </c>
      <c r="CO190" s="25">
        <f t="shared" si="103"/>
        <v>-4</v>
      </c>
      <c r="CP190" s="25">
        <f t="shared" si="104"/>
        <v>7</v>
      </c>
      <c r="CQ190" s="228">
        <f t="shared" si="105"/>
        <v>2.75</v>
      </c>
    </row>
    <row r="191" spans="1:95" x14ac:dyDescent="0.25">
      <c r="A191" s="109" t="s">
        <v>217</v>
      </c>
      <c r="B191" s="111" t="s">
        <v>307</v>
      </c>
      <c r="C191" s="147">
        <v>0</v>
      </c>
      <c r="D191" s="121">
        <v>3</v>
      </c>
      <c r="E191" s="158">
        <v>0</v>
      </c>
      <c r="F191" s="41">
        <v>6</v>
      </c>
      <c r="G191" s="133">
        <v>11</v>
      </c>
      <c r="H191" s="133">
        <f t="shared" si="95"/>
        <v>0.54545454545454541</v>
      </c>
      <c r="I191" s="133"/>
      <c r="J191" s="133">
        <v>5</v>
      </c>
      <c r="K191" s="133">
        <v>6</v>
      </c>
      <c r="L191" s="133">
        <v>5</v>
      </c>
      <c r="M191" s="133"/>
      <c r="N191" s="133">
        <v>1</v>
      </c>
      <c r="O191" s="133"/>
      <c r="P191" s="133"/>
      <c r="Q191" s="133"/>
      <c r="R191" s="133"/>
      <c r="S191" s="133">
        <f t="shared" si="120"/>
        <v>17</v>
      </c>
      <c r="T191" s="133">
        <f t="shared" si="121"/>
        <v>6</v>
      </c>
      <c r="U191" s="133">
        <f t="shared" si="122"/>
        <v>-7</v>
      </c>
      <c r="V191" s="133">
        <f t="shared" si="123"/>
        <v>-1</v>
      </c>
      <c r="W191" s="133">
        <f t="shared" si="124"/>
        <v>0.8571428571428571</v>
      </c>
      <c r="X191" s="30"/>
      <c r="Y191" s="109" t="s">
        <v>217</v>
      </c>
      <c r="Z191" s="111" t="s">
        <v>218</v>
      </c>
      <c r="AA191" s="147">
        <v>0</v>
      </c>
      <c r="AB191" s="121">
        <v>3</v>
      </c>
      <c r="AC191" s="158">
        <v>0</v>
      </c>
      <c r="AD191" s="41">
        <v>6</v>
      </c>
      <c r="AE191" s="133">
        <v>11</v>
      </c>
      <c r="AF191" s="133">
        <f t="shared" si="96"/>
        <v>0.54545454545454541</v>
      </c>
      <c r="AG191" s="133"/>
      <c r="AH191" s="133">
        <v>5</v>
      </c>
      <c r="AI191" s="133">
        <v>6</v>
      </c>
      <c r="AJ191" s="133">
        <v>5</v>
      </c>
      <c r="AK191" s="133"/>
      <c r="AL191" s="133">
        <v>1</v>
      </c>
      <c r="AM191" s="133"/>
      <c r="AN191" s="133"/>
      <c r="AO191" s="133"/>
      <c r="AP191" s="133"/>
      <c r="AQ191" s="133">
        <f t="shared" si="125"/>
        <v>17</v>
      </c>
      <c r="AR191" s="133">
        <f t="shared" si="126"/>
        <v>6</v>
      </c>
      <c r="AS191" s="133">
        <f t="shared" si="127"/>
        <v>-7</v>
      </c>
      <c r="AT191" s="133">
        <f t="shared" si="128"/>
        <v>-1</v>
      </c>
      <c r="AU191" s="9">
        <f t="shared" si="129"/>
        <v>0.8571428571428571</v>
      </c>
      <c r="AW191" s="109" t="s">
        <v>217</v>
      </c>
      <c r="AX191" s="111" t="s">
        <v>218</v>
      </c>
      <c r="AY191" s="147">
        <v>0</v>
      </c>
      <c r="AZ191" s="121">
        <v>3</v>
      </c>
      <c r="BA191" s="158">
        <v>0</v>
      </c>
      <c r="BB191" s="41">
        <v>6</v>
      </c>
      <c r="BC191" s="133">
        <v>11</v>
      </c>
      <c r="BD191" s="9">
        <f t="shared" ref="BD191:BD208" si="133">+BB191/BC191</f>
        <v>0.54545454545454541</v>
      </c>
      <c r="BE191" s="133"/>
      <c r="BF191" s="133">
        <v>5</v>
      </c>
      <c r="BG191" s="133">
        <v>6</v>
      </c>
      <c r="BH191" s="133">
        <v>5</v>
      </c>
      <c r="BI191" s="133"/>
      <c r="BJ191" s="133">
        <v>1</v>
      </c>
      <c r="BK191" s="133"/>
      <c r="BL191" s="133"/>
      <c r="BM191" s="133"/>
      <c r="BN191" s="133"/>
      <c r="BO191" s="133">
        <f t="shared" si="130"/>
        <v>17</v>
      </c>
      <c r="BP191" s="25">
        <f t="shared" si="106"/>
        <v>6</v>
      </c>
      <c r="BQ191" s="25">
        <f t="shared" si="107"/>
        <v>-7</v>
      </c>
      <c r="BR191" s="25">
        <f t="shared" si="108"/>
        <v>-1</v>
      </c>
      <c r="BS191" s="228">
        <f t="shared" si="109"/>
        <v>0.8571428571428571</v>
      </c>
      <c r="BU191" s="109" t="s">
        <v>217</v>
      </c>
      <c r="BV191" s="111" t="s">
        <v>218</v>
      </c>
      <c r="BW191" s="147">
        <v>0</v>
      </c>
      <c r="BX191" s="121">
        <v>3</v>
      </c>
      <c r="BY191" s="158">
        <v>0</v>
      </c>
      <c r="BZ191" s="41">
        <v>6</v>
      </c>
      <c r="CA191" s="133">
        <v>11</v>
      </c>
      <c r="CB191" s="9">
        <f t="shared" si="132"/>
        <v>0.54545454545454541</v>
      </c>
      <c r="CC191" s="133"/>
      <c r="CD191" s="133">
        <v>5</v>
      </c>
      <c r="CE191" s="133">
        <v>6</v>
      </c>
      <c r="CF191" s="133">
        <v>5</v>
      </c>
      <c r="CG191" s="133"/>
      <c r="CH191" s="133">
        <v>1</v>
      </c>
      <c r="CI191" s="133"/>
      <c r="CJ191" s="133"/>
      <c r="CK191" s="133"/>
      <c r="CL191" s="133"/>
      <c r="CM191" s="133">
        <f t="shared" si="131"/>
        <v>17</v>
      </c>
      <c r="CN191" s="25">
        <f t="shared" si="102"/>
        <v>6</v>
      </c>
      <c r="CO191" s="25">
        <f t="shared" si="103"/>
        <v>-7</v>
      </c>
      <c r="CP191" s="25">
        <f t="shared" si="104"/>
        <v>-1</v>
      </c>
      <c r="CQ191" s="228">
        <f t="shared" si="105"/>
        <v>0.8571428571428571</v>
      </c>
    </row>
    <row r="192" spans="1:95" x14ac:dyDescent="0.25">
      <c r="A192" s="112" t="s">
        <v>358</v>
      </c>
      <c r="B192" s="106" t="s">
        <v>359</v>
      </c>
      <c r="C192" s="147">
        <v>0.21110000000000007</v>
      </c>
      <c r="D192" s="121">
        <v>4</v>
      </c>
      <c r="E192" s="158">
        <v>1.7715999999999994</v>
      </c>
      <c r="F192" s="41">
        <v>13</v>
      </c>
      <c r="G192" s="133">
        <v>4</v>
      </c>
      <c r="H192" s="133">
        <f t="shared" si="95"/>
        <v>3.25</v>
      </c>
      <c r="I192" s="133">
        <v>5</v>
      </c>
      <c r="J192" s="133">
        <v>2</v>
      </c>
      <c r="K192" s="133">
        <v>5</v>
      </c>
      <c r="L192" s="133">
        <v>1</v>
      </c>
      <c r="M192" s="133">
        <v>3</v>
      </c>
      <c r="N192" s="133">
        <v>1</v>
      </c>
      <c r="O192" s="133"/>
      <c r="P192" s="133"/>
      <c r="Q192" s="133"/>
      <c r="R192" s="133"/>
      <c r="S192" s="133">
        <f t="shared" si="120"/>
        <v>17</v>
      </c>
      <c r="T192" s="133">
        <f t="shared" si="121"/>
        <v>11</v>
      </c>
      <c r="U192" s="133">
        <f t="shared" si="122"/>
        <v>-3</v>
      </c>
      <c r="V192" s="133">
        <f t="shared" si="123"/>
        <v>8</v>
      </c>
      <c r="W192" s="133">
        <f t="shared" si="124"/>
        <v>3.6666666666666665</v>
      </c>
      <c r="X192" s="30"/>
      <c r="Y192" s="112" t="s">
        <v>358</v>
      </c>
      <c r="Z192" s="106" t="s">
        <v>359</v>
      </c>
      <c r="AA192" s="52">
        <v>0.32222222222222108</v>
      </c>
      <c r="AB192" s="53">
        <v>4</v>
      </c>
      <c r="AC192" s="218">
        <v>1.2888888888888843</v>
      </c>
      <c r="AD192" s="61">
        <v>24</v>
      </c>
      <c r="AE192" s="134">
        <v>14</v>
      </c>
      <c r="AF192" s="134">
        <f t="shared" si="96"/>
        <v>1.7142857142857142</v>
      </c>
      <c r="AG192" s="134">
        <v>13</v>
      </c>
      <c r="AH192" s="134">
        <v>8</v>
      </c>
      <c r="AI192" s="134">
        <v>5</v>
      </c>
      <c r="AJ192" s="134">
        <v>5</v>
      </c>
      <c r="AK192" s="134">
        <v>6</v>
      </c>
      <c r="AL192" s="134">
        <v>1</v>
      </c>
      <c r="AM192" s="134"/>
      <c r="AN192" s="134"/>
      <c r="AO192" s="134"/>
      <c r="AP192" s="134"/>
      <c r="AQ192" s="134">
        <f t="shared" si="125"/>
        <v>38</v>
      </c>
      <c r="AR192" s="134">
        <f t="shared" si="126"/>
        <v>17</v>
      </c>
      <c r="AS192" s="134">
        <f t="shared" si="127"/>
        <v>-7</v>
      </c>
      <c r="AT192" s="134">
        <f t="shared" si="128"/>
        <v>10</v>
      </c>
      <c r="AU192" s="28">
        <f t="shared" si="129"/>
        <v>2.4285714285714284</v>
      </c>
      <c r="AW192" s="112" t="s">
        <v>358</v>
      </c>
      <c r="AX192" s="106" t="s">
        <v>359</v>
      </c>
      <c r="AY192" s="52">
        <v>0.32222222222222108</v>
      </c>
      <c r="AZ192" s="53">
        <v>4</v>
      </c>
      <c r="BA192" s="218">
        <v>1.2888888888888843</v>
      </c>
      <c r="BB192" s="61">
        <v>27</v>
      </c>
      <c r="BC192" s="134">
        <v>16</v>
      </c>
      <c r="BD192" s="28">
        <f t="shared" si="133"/>
        <v>1.6875</v>
      </c>
      <c r="BE192" s="134">
        <v>14</v>
      </c>
      <c r="BF192" s="134">
        <v>9</v>
      </c>
      <c r="BG192" s="134">
        <v>5</v>
      </c>
      <c r="BH192" s="134">
        <v>6</v>
      </c>
      <c r="BI192" s="134">
        <v>7</v>
      </c>
      <c r="BJ192" s="134">
        <v>1</v>
      </c>
      <c r="BK192" s="134">
        <v>1</v>
      </c>
      <c r="BL192" s="134"/>
      <c r="BM192" s="134"/>
      <c r="BN192" s="134"/>
      <c r="BO192" s="134">
        <f t="shared" si="130"/>
        <v>43</v>
      </c>
      <c r="BP192" s="65">
        <f t="shared" si="106"/>
        <v>22</v>
      </c>
      <c r="BQ192" s="65">
        <f t="shared" si="107"/>
        <v>-8</v>
      </c>
      <c r="BR192" s="65">
        <f t="shared" si="108"/>
        <v>14</v>
      </c>
      <c r="BS192" s="275">
        <f t="shared" si="109"/>
        <v>2.75</v>
      </c>
      <c r="BU192" s="112" t="s">
        <v>358</v>
      </c>
      <c r="BV192" s="106" t="s">
        <v>359</v>
      </c>
      <c r="BW192" s="52">
        <v>0.98890000000000011</v>
      </c>
      <c r="BX192" s="53">
        <v>4</v>
      </c>
      <c r="BY192" s="284">
        <v>3.9556000000000004</v>
      </c>
      <c r="BZ192" s="61">
        <v>29</v>
      </c>
      <c r="CA192" s="134">
        <v>19</v>
      </c>
      <c r="CB192" s="28">
        <f t="shared" si="132"/>
        <v>1.5263157894736843</v>
      </c>
      <c r="CC192" s="134">
        <v>15</v>
      </c>
      <c r="CD192" s="134">
        <v>12</v>
      </c>
      <c r="CE192" s="134">
        <v>5</v>
      </c>
      <c r="CF192" s="134">
        <v>6</v>
      </c>
      <c r="CG192" s="134">
        <v>8</v>
      </c>
      <c r="CH192" s="134">
        <v>1</v>
      </c>
      <c r="CI192" s="134">
        <v>1</v>
      </c>
      <c r="CJ192" s="134"/>
      <c r="CK192" s="134"/>
      <c r="CL192" s="134"/>
      <c r="CM192" s="134">
        <f t="shared" si="131"/>
        <v>48</v>
      </c>
      <c r="CN192" s="65">
        <f t="shared" si="102"/>
        <v>24</v>
      </c>
      <c r="CO192" s="65">
        <f t="shared" si="103"/>
        <v>-8</v>
      </c>
      <c r="CP192" s="65">
        <f t="shared" si="104"/>
        <v>16</v>
      </c>
      <c r="CQ192" s="275">
        <f t="shared" si="105"/>
        <v>3</v>
      </c>
    </row>
    <row r="193" spans="1:95" x14ac:dyDescent="0.25">
      <c r="A193" s="163" t="s">
        <v>219</v>
      </c>
      <c r="B193" s="164" t="s">
        <v>84</v>
      </c>
      <c r="C193" s="147">
        <v>0.15000000000000036</v>
      </c>
      <c r="D193" s="121">
        <v>4</v>
      </c>
      <c r="E193" s="158">
        <v>0.60000000000000142</v>
      </c>
      <c r="F193" s="41">
        <v>26</v>
      </c>
      <c r="G193" s="133">
        <v>5</v>
      </c>
      <c r="H193" s="133">
        <f t="shared" si="95"/>
        <v>5.2</v>
      </c>
      <c r="I193" s="133">
        <v>20</v>
      </c>
      <c r="J193" s="133">
        <v>1</v>
      </c>
      <c r="K193" s="133">
        <v>6</v>
      </c>
      <c r="L193" s="133">
        <v>3</v>
      </c>
      <c r="M193" s="133"/>
      <c r="N193" s="133">
        <v>1</v>
      </c>
      <c r="O193" s="133"/>
      <c r="P193" s="133"/>
      <c r="Q193" s="133"/>
      <c r="R193" s="133"/>
      <c r="S193" s="133">
        <f t="shared" si="120"/>
        <v>31</v>
      </c>
      <c r="T193" s="133">
        <f t="shared" si="121"/>
        <v>6</v>
      </c>
      <c r="U193" s="133">
        <f t="shared" si="122"/>
        <v>-5</v>
      </c>
      <c r="V193" s="133">
        <f t="shared" si="123"/>
        <v>1</v>
      </c>
      <c r="W193" s="133">
        <f t="shared" si="124"/>
        <v>1.2</v>
      </c>
      <c r="X193" s="30"/>
      <c r="Y193" s="163" t="s">
        <v>219</v>
      </c>
      <c r="Z193" s="164" t="s">
        <v>84</v>
      </c>
      <c r="AA193" s="147">
        <v>0.15000000000000036</v>
      </c>
      <c r="AB193" s="121">
        <v>4</v>
      </c>
      <c r="AC193" s="158">
        <v>0.60000000000000142</v>
      </c>
      <c r="AD193" s="41">
        <v>26</v>
      </c>
      <c r="AE193" s="133">
        <v>5</v>
      </c>
      <c r="AF193" s="133">
        <f t="shared" si="96"/>
        <v>5.2</v>
      </c>
      <c r="AG193" s="133">
        <v>20</v>
      </c>
      <c r="AH193" s="133">
        <v>1</v>
      </c>
      <c r="AI193" s="133">
        <v>6</v>
      </c>
      <c r="AJ193" s="133">
        <v>3</v>
      </c>
      <c r="AK193" s="133"/>
      <c r="AL193" s="133">
        <v>1</v>
      </c>
      <c r="AM193" s="133"/>
      <c r="AN193" s="133"/>
      <c r="AO193" s="133"/>
      <c r="AP193" s="133"/>
      <c r="AQ193" s="133">
        <f t="shared" si="125"/>
        <v>31</v>
      </c>
      <c r="AR193" s="133">
        <f t="shared" si="126"/>
        <v>6</v>
      </c>
      <c r="AS193" s="133">
        <f t="shared" si="127"/>
        <v>-5</v>
      </c>
      <c r="AT193" s="133">
        <f t="shared" si="128"/>
        <v>1</v>
      </c>
      <c r="AU193" s="9">
        <f t="shared" si="129"/>
        <v>1.2</v>
      </c>
      <c r="AW193" s="163" t="s">
        <v>219</v>
      </c>
      <c r="AX193" s="164" t="s">
        <v>84</v>
      </c>
      <c r="AY193" s="147">
        <v>0.15000000000000036</v>
      </c>
      <c r="AZ193" s="121">
        <v>4</v>
      </c>
      <c r="BA193" s="158">
        <v>0.60000000000000142</v>
      </c>
      <c r="BB193" s="41">
        <v>26</v>
      </c>
      <c r="BC193" s="133">
        <v>5</v>
      </c>
      <c r="BD193" s="9">
        <f t="shared" si="133"/>
        <v>5.2</v>
      </c>
      <c r="BE193" s="133">
        <v>20</v>
      </c>
      <c r="BF193" s="133">
        <v>1</v>
      </c>
      <c r="BG193" s="133">
        <v>6</v>
      </c>
      <c r="BH193" s="133">
        <v>3</v>
      </c>
      <c r="BI193" s="133"/>
      <c r="BJ193" s="133">
        <v>1</v>
      </c>
      <c r="BK193" s="133"/>
      <c r="BL193" s="133"/>
      <c r="BM193" s="133"/>
      <c r="BN193" s="133"/>
      <c r="BO193" s="133">
        <f t="shared" si="130"/>
        <v>31</v>
      </c>
      <c r="BP193" s="25">
        <f t="shared" si="106"/>
        <v>6</v>
      </c>
      <c r="BQ193" s="25">
        <f t="shared" si="107"/>
        <v>-5</v>
      </c>
      <c r="BR193" s="25">
        <f t="shared" si="108"/>
        <v>1</v>
      </c>
      <c r="BS193" s="228">
        <f t="shared" si="109"/>
        <v>1.2</v>
      </c>
      <c r="BU193" s="163" t="s">
        <v>219</v>
      </c>
      <c r="BV193" s="164" t="s">
        <v>84</v>
      </c>
      <c r="BW193" s="147">
        <v>0.15000000000000036</v>
      </c>
      <c r="BX193" s="121">
        <v>4</v>
      </c>
      <c r="BY193" s="158">
        <v>0.60000000000000142</v>
      </c>
      <c r="BZ193" s="41">
        <v>26</v>
      </c>
      <c r="CA193" s="133">
        <v>5</v>
      </c>
      <c r="CB193" s="9">
        <f t="shared" si="132"/>
        <v>5.2</v>
      </c>
      <c r="CC193" s="133">
        <v>20</v>
      </c>
      <c r="CD193" s="133">
        <v>1</v>
      </c>
      <c r="CE193" s="133">
        <v>6</v>
      </c>
      <c r="CF193" s="133">
        <v>3</v>
      </c>
      <c r="CG193" s="133"/>
      <c r="CH193" s="133">
        <v>1</v>
      </c>
      <c r="CI193" s="133"/>
      <c r="CJ193" s="133"/>
      <c r="CK193" s="133"/>
      <c r="CL193" s="133"/>
      <c r="CM193" s="133">
        <f t="shared" si="131"/>
        <v>31</v>
      </c>
      <c r="CN193" s="25">
        <f t="shared" si="102"/>
        <v>6</v>
      </c>
      <c r="CO193" s="25">
        <f t="shared" si="103"/>
        <v>-5</v>
      </c>
      <c r="CP193" s="25">
        <f t="shared" si="104"/>
        <v>1</v>
      </c>
      <c r="CQ193" s="228">
        <f t="shared" si="105"/>
        <v>1.2</v>
      </c>
    </row>
    <row r="194" spans="1:95" x14ac:dyDescent="0.25">
      <c r="A194" s="165" t="s">
        <v>219</v>
      </c>
      <c r="B194" s="126" t="s">
        <v>123</v>
      </c>
      <c r="C194" s="147">
        <v>-3.3333333334439885E-5</v>
      </c>
      <c r="D194" s="121">
        <v>3</v>
      </c>
      <c r="E194" s="158">
        <v>-1.0000000000331966E-4</v>
      </c>
      <c r="F194" s="41">
        <v>6</v>
      </c>
      <c r="G194" s="133">
        <v>8</v>
      </c>
      <c r="H194" s="133">
        <f t="shared" si="95"/>
        <v>0.75</v>
      </c>
      <c r="I194" s="133">
        <v>4</v>
      </c>
      <c r="J194" s="133">
        <v>3</v>
      </c>
      <c r="K194" s="133">
        <v>2</v>
      </c>
      <c r="L194" s="133">
        <v>5</v>
      </c>
      <c r="M194" s="133"/>
      <c r="N194" s="133"/>
      <c r="O194" s="133"/>
      <c r="P194" s="133"/>
      <c r="Q194" s="133"/>
      <c r="R194" s="133"/>
      <c r="S194" s="133">
        <f t="shared" si="120"/>
        <v>14</v>
      </c>
      <c r="T194" s="133">
        <f t="shared" si="121"/>
        <v>2</v>
      </c>
      <c r="U194" s="133">
        <f t="shared" si="122"/>
        <v>-5</v>
      </c>
      <c r="V194" s="133">
        <f t="shared" si="123"/>
        <v>-3</v>
      </c>
      <c r="W194" s="133">
        <f t="shared" si="124"/>
        <v>0.4</v>
      </c>
      <c r="X194" s="30"/>
      <c r="Y194" s="165" t="s">
        <v>219</v>
      </c>
      <c r="Z194" s="126" t="s">
        <v>123</v>
      </c>
      <c r="AA194" s="147">
        <v>-3.3333333334439885E-5</v>
      </c>
      <c r="AB194" s="121">
        <v>3</v>
      </c>
      <c r="AC194" s="158">
        <v>-1.0000000000331966E-4</v>
      </c>
      <c r="AD194" s="41">
        <v>6</v>
      </c>
      <c r="AE194" s="133">
        <v>8</v>
      </c>
      <c r="AF194" s="133">
        <f t="shared" ref="AF194:AF208" si="134">+AD194/AE194</f>
        <v>0.75</v>
      </c>
      <c r="AG194" s="133">
        <v>4</v>
      </c>
      <c r="AH194" s="133">
        <v>3</v>
      </c>
      <c r="AI194" s="133">
        <v>2</v>
      </c>
      <c r="AJ194" s="133">
        <v>5</v>
      </c>
      <c r="AK194" s="133"/>
      <c r="AL194" s="133"/>
      <c r="AM194" s="133"/>
      <c r="AN194" s="133"/>
      <c r="AO194" s="133"/>
      <c r="AP194" s="133"/>
      <c r="AQ194" s="133">
        <f t="shared" si="125"/>
        <v>14</v>
      </c>
      <c r="AR194" s="133">
        <f t="shared" si="126"/>
        <v>2</v>
      </c>
      <c r="AS194" s="133">
        <f t="shared" si="127"/>
        <v>-5</v>
      </c>
      <c r="AT194" s="133">
        <f t="shared" si="128"/>
        <v>-3</v>
      </c>
      <c r="AU194" s="9">
        <f t="shared" si="129"/>
        <v>0.4</v>
      </c>
      <c r="AW194" s="165" t="s">
        <v>219</v>
      </c>
      <c r="AX194" s="126" t="s">
        <v>123</v>
      </c>
      <c r="AY194" s="147">
        <v>-3.3333333334439885E-5</v>
      </c>
      <c r="AZ194" s="121">
        <v>3</v>
      </c>
      <c r="BA194" s="158">
        <v>-1.0000000000331966E-4</v>
      </c>
      <c r="BB194" s="41">
        <v>6</v>
      </c>
      <c r="BC194" s="133">
        <v>8</v>
      </c>
      <c r="BD194" s="9">
        <f t="shared" si="133"/>
        <v>0.75</v>
      </c>
      <c r="BE194" s="133">
        <v>4</v>
      </c>
      <c r="BF194" s="133">
        <v>3</v>
      </c>
      <c r="BG194" s="133">
        <v>2</v>
      </c>
      <c r="BH194" s="133">
        <v>5</v>
      </c>
      <c r="BI194" s="133"/>
      <c r="BJ194" s="133"/>
      <c r="BK194" s="133"/>
      <c r="BL194" s="133"/>
      <c r="BM194" s="133"/>
      <c r="BN194" s="133"/>
      <c r="BO194" s="133">
        <f t="shared" si="130"/>
        <v>14</v>
      </c>
      <c r="BP194" s="25">
        <f t="shared" si="106"/>
        <v>2</v>
      </c>
      <c r="BQ194" s="25">
        <f t="shared" si="107"/>
        <v>-5</v>
      </c>
      <c r="BR194" s="25">
        <f t="shared" si="108"/>
        <v>-3</v>
      </c>
      <c r="BS194" s="228">
        <f t="shared" si="109"/>
        <v>0.4</v>
      </c>
      <c r="BU194" s="165" t="s">
        <v>219</v>
      </c>
      <c r="BV194" s="126" t="s">
        <v>123</v>
      </c>
      <c r="BW194" s="84">
        <v>-3.3333333334439885E-5</v>
      </c>
      <c r="BX194" s="121">
        <v>3</v>
      </c>
      <c r="BY194" s="158">
        <v>-1.0000000000331966E-4</v>
      </c>
      <c r="BZ194" s="41">
        <v>6</v>
      </c>
      <c r="CA194" s="133">
        <v>8</v>
      </c>
      <c r="CB194" s="9">
        <f t="shared" si="132"/>
        <v>0.75</v>
      </c>
      <c r="CC194" s="133">
        <v>4</v>
      </c>
      <c r="CD194" s="133">
        <v>3</v>
      </c>
      <c r="CE194" s="133">
        <v>2</v>
      </c>
      <c r="CF194" s="133">
        <v>5</v>
      </c>
      <c r="CG194" s="133"/>
      <c r="CH194" s="133"/>
      <c r="CI194" s="133"/>
      <c r="CJ194" s="133"/>
      <c r="CK194" s="133"/>
      <c r="CL194" s="133"/>
      <c r="CM194" s="133">
        <f t="shared" si="131"/>
        <v>14</v>
      </c>
      <c r="CN194" s="25">
        <f t="shared" si="102"/>
        <v>2</v>
      </c>
      <c r="CO194" s="25">
        <f t="shared" si="103"/>
        <v>-5</v>
      </c>
      <c r="CP194" s="25">
        <f t="shared" si="104"/>
        <v>-3</v>
      </c>
      <c r="CQ194" s="228">
        <f t="shared" si="105"/>
        <v>0.4</v>
      </c>
    </row>
    <row r="195" spans="1:95" x14ac:dyDescent="0.25">
      <c r="A195" s="116" t="s">
        <v>220</v>
      </c>
      <c r="B195" s="106" t="s">
        <v>221</v>
      </c>
      <c r="C195" s="27">
        <v>0.57142857142857117</v>
      </c>
      <c r="D195" s="121">
        <v>5</v>
      </c>
      <c r="E195" s="158">
        <v>2.8571428571428559</v>
      </c>
      <c r="F195" s="41">
        <v>5</v>
      </c>
      <c r="G195" s="133">
        <v>2</v>
      </c>
      <c r="H195" s="133">
        <f t="shared" si="95"/>
        <v>2.5</v>
      </c>
      <c r="I195" s="133">
        <v>1</v>
      </c>
      <c r="J195" s="133">
        <v>2</v>
      </c>
      <c r="K195" s="133">
        <v>4</v>
      </c>
      <c r="L195" s="133"/>
      <c r="M195" s="133"/>
      <c r="N195" s="133"/>
      <c r="O195" s="133"/>
      <c r="P195" s="133"/>
      <c r="Q195" s="133"/>
      <c r="R195" s="133"/>
      <c r="S195" s="133">
        <f t="shared" si="120"/>
        <v>7</v>
      </c>
      <c r="T195" s="133">
        <f t="shared" si="121"/>
        <v>4</v>
      </c>
      <c r="U195" s="133">
        <f t="shared" si="122"/>
        <v>0</v>
      </c>
      <c r="V195" s="133">
        <f t="shared" si="123"/>
        <v>4</v>
      </c>
      <c r="W195" s="133" t="e">
        <f t="shared" si="124"/>
        <v>#DIV/0!</v>
      </c>
      <c r="X195" s="30"/>
      <c r="Y195" s="116" t="s">
        <v>220</v>
      </c>
      <c r="Z195" s="106" t="s">
        <v>221</v>
      </c>
      <c r="AA195" s="27">
        <v>0.57142857142857117</v>
      </c>
      <c r="AB195" s="121">
        <v>5</v>
      </c>
      <c r="AC195" s="158">
        <v>2.8571428571428559</v>
      </c>
      <c r="AD195" s="41">
        <v>5</v>
      </c>
      <c r="AE195" s="133">
        <v>2</v>
      </c>
      <c r="AF195" s="133">
        <f t="shared" si="134"/>
        <v>2.5</v>
      </c>
      <c r="AG195" s="133">
        <v>1</v>
      </c>
      <c r="AH195" s="133">
        <v>2</v>
      </c>
      <c r="AI195" s="133">
        <v>4</v>
      </c>
      <c r="AJ195" s="133"/>
      <c r="AK195" s="133"/>
      <c r="AL195" s="133"/>
      <c r="AM195" s="133"/>
      <c r="AN195" s="133"/>
      <c r="AO195" s="133"/>
      <c r="AP195" s="133"/>
      <c r="AQ195" s="133">
        <f t="shared" si="125"/>
        <v>7</v>
      </c>
      <c r="AR195" s="133">
        <f t="shared" si="126"/>
        <v>4</v>
      </c>
      <c r="AS195" s="133">
        <f t="shared" si="127"/>
        <v>0</v>
      </c>
      <c r="AT195" s="133">
        <f t="shared" si="128"/>
        <v>4</v>
      </c>
      <c r="AU195" s="133" t="e">
        <f t="shared" si="129"/>
        <v>#DIV/0!</v>
      </c>
      <c r="AW195" s="116" t="s">
        <v>220</v>
      </c>
      <c r="AX195" s="106" t="s">
        <v>221</v>
      </c>
      <c r="AY195" s="27">
        <v>0.57142857142857117</v>
      </c>
      <c r="AZ195" s="121">
        <v>5</v>
      </c>
      <c r="BA195" s="158">
        <v>2.8571428571428559</v>
      </c>
      <c r="BB195" s="41">
        <v>5</v>
      </c>
      <c r="BC195" s="133">
        <v>2</v>
      </c>
      <c r="BD195" s="9">
        <f t="shared" si="133"/>
        <v>2.5</v>
      </c>
      <c r="BE195" s="133">
        <v>1</v>
      </c>
      <c r="BF195" s="133">
        <v>2</v>
      </c>
      <c r="BG195" s="133">
        <v>4</v>
      </c>
      <c r="BH195" s="133"/>
      <c r="BI195" s="133"/>
      <c r="BJ195" s="133"/>
      <c r="BK195" s="133"/>
      <c r="BL195" s="133"/>
      <c r="BM195" s="133"/>
      <c r="BN195" s="133"/>
      <c r="BO195" s="133">
        <f t="shared" si="130"/>
        <v>7</v>
      </c>
      <c r="BP195" s="25">
        <f t="shared" si="106"/>
        <v>4</v>
      </c>
      <c r="BQ195" s="25">
        <f t="shared" si="107"/>
        <v>0</v>
      </c>
      <c r="BR195" s="25">
        <f t="shared" si="108"/>
        <v>4</v>
      </c>
      <c r="BS195" s="228" t="e">
        <f t="shared" si="109"/>
        <v>#DIV/0!</v>
      </c>
      <c r="BU195" s="116" t="s">
        <v>220</v>
      </c>
      <c r="BV195" s="106" t="s">
        <v>221</v>
      </c>
      <c r="BW195" s="27">
        <v>0.57142857142857117</v>
      </c>
      <c r="BX195" s="121">
        <v>5</v>
      </c>
      <c r="BY195" s="158">
        <v>2.8571428571428559</v>
      </c>
      <c r="BZ195" s="41">
        <v>5</v>
      </c>
      <c r="CA195" s="133">
        <v>2</v>
      </c>
      <c r="CB195" s="9">
        <f t="shared" si="132"/>
        <v>2.5</v>
      </c>
      <c r="CC195" s="133">
        <v>1</v>
      </c>
      <c r="CD195" s="133">
        <v>2</v>
      </c>
      <c r="CE195" s="133">
        <v>4</v>
      </c>
      <c r="CF195" s="133"/>
      <c r="CG195" s="133"/>
      <c r="CH195" s="133"/>
      <c r="CI195" s="133"/>
      <c r="CJ195" s="133"/>
      <c r="CK195" s="133"/>
      <c r="CL195" s="133"/>
      <c r="CM195" s="133">
        <f t="shared" si="131"/>
        <v>7</v>
      </c>
      <c r="CN195" s="25">
        <f t="shared" si="102"/>
        <v>4</v>
      </c>
      <c r="CO195" s="25">
        <f t="shared" si="103"/>
        <v>0</v>
      </c>
      <c r="CP195" s="25">
        <f t="shared" si="104"/>
        <v>4</v>
      </c>
      <c r="CQ195" s="228" t="e">
        <f t="shared" si="105"/>
        <v>#DIV/0!</v>
      </c>
    </row>
    <row r="196" spans="1:95" x14ac:dyDescent="0.25">
      <c r="A196" s="120" t="s">
        <v>222</v>
      </c>
      <c r="B196" s="111" t="s">
        <v>223</v>
      </c>
      <c r="C196" s="147">
        <v>-1</v>
      </c>
      <c r="D196" s="121">
        <v>3</v>
      </c>
      <c r="E196" s="158">
        <v>-3</v>
      </c>
      <c r="F196" s="41">
        <v>7</v>
      </c>
      <c r="G196" s="133">
        <v>20</v>
      </c>
      <c r="H196" s="133">
        <f t="shared" si="95"/>
        <v>0.35</v>
      </c>
      <c r="I196" s="133">
        <v>4</v>
      </c>
      <c r="J196" s="133">
        <v>6</v>
      </c>
      <c r="K196" s="133">
        <v>1</v>
      </c>
      <c r="L196" s="133">
        <v>13</v>
      </c>
      <c r="M196" s="133">
        <v>2</v>
      </c>
      <c r="N196" s="133">
        <v>1</v>
      </c>
      <c r="O196" s="133"/>
      <c r="P196" s="133"/>
      <c r="Q196" s="133"/>
      <c r="R196" s="133"/>
      <c r="S196" s="133">
        <f t="shared" si="120"/>
        <v>27</v>
      </c>
      <c r="T196" s="133">
        <f t="shared" si="121"/>
        <v>5</v>
      </c>
      <c r="U196" s="133">
        <f t="shared" si="122"/>
        <v>-15</v>
      </c>
      <c r="V196" s="133">
        <f t="shared" si="123"/>
        <v>-10</v>
      </c>
      <c r="W196" s="133">
        <f t="shared" si="124"/>
        <v>0.33333333333333331</v>
      </c>
      <c r="X196" s="30"/>
      <c r="Y196" s="120" t="s">
        <v>222</v>
      </c>
      <c r="Z196" s="111" t="s">
        <v>223</v>
      </c>
      <c r="AA196" s="147">
        <v>-1</v>
      </c>
      <c r="AB196" s="121">
        <v>3</v>
      </c>
      <c r="AC196" s="158">
        <v>-3</v>
      </c>
      <c r="AD196" s="41">
        <v>7</v>
      </c>
      <c r="AE196" s="133">
        <v>20</v>
      </c>
      <c r="AF196" s="133">
        <f t="shared" si="134"/>
        <v>0.35</v>
      </c>
      <c r="AG196" s="133">
        <v>4</v>
      </c>
      <c r="AH196" s="133">
        <v>6</v>
      </c>
      <c r="AI196" s="133">
        <v>1</v>
      </c>
      <c r="AJ196" s="133">
        <v>13</v>
      </c>
      <c r="AK196" s="133">
        <v>2</v>
      </c>
      <c r="AL196" s="133">
        <v>1</v>
      </c>
      <c r="AM196" s="133"/>
      <c r="AN196" s="133"/>
      <c r="AO196" s="133"/>
      <c r="AP196" s="133"/>
      <c r="AQ196" s="133">
        <f t="shared" si="125"/>
        <v>27</v>
      </c>
      <c r="AR196" s="133">
        <f t="shared" si="126"/>
        <v>5</v>
      </c>
      <c r="AS196" s="133">
        <f t="shared" si="127"/>
        <v>-15</v>
      </c>
      <c r="AT196" s="133">
        <f t="shared" si="128"/>
        <v>-10</v>
      </c>
      <c r="AU196" s="9">
        <f t="shared" si="129"/>
        <v>0.33333333333333331</v>
      </c>
      <c r="AW196" s="120" t="s">
        <v>222</v>
      </c>
      <c r="AX196" s="111" t="s">
        <v>223</v>
      </c>
      <c r="AY196" s="147">
        <v>-1</v>
      </c>
      <c r="AZ196" s="121">
        <v>3</v>
      </c>
      <c r="BA196" s="158">
        <v>-3</v>
      </c>
      <c r="BB196" s="41">
        <v>7</v>
      </c>
      <c r="BC196" s="133">
        <v>20</v>
      </c>
      <c r="BD196" s="9">
        <f t="shared" si="133"/>
        <v>0.35</v>
      </c>
      <c r="BE196" s="133">
        <v>4</v>
      </c>
      <c r="BF196" s="133">
        <v>6</v>
      </c>
      <c r="BG196" s="133">
        <v>1</v>
      </c>
      <c r="BH196" s="133">
        <v>13</v>
      </c>
      <c r="BI196" s="133">
        <v>2</v>
      </c>
      <c r="BJ196" s="133">
        <v>1</v>
      </c>
      <c r="BK196" s="133"/>
      <c r="BL196" s="133"/>
      <c r="BM196" s="133"/>
      <c r="BN196" s="133"/>
      <c r="BO196" s="133">
        <f t="shared" si="130"/>
        <v>27</v>
      </c>
      <c r="BP196" s="25">
        <f t="shared" si="106"/>
        <v>5</v>
      </c>
      <c r="BQ196" s="25">
        <f t="shared" si="107"/>
        <v>-15</v>
      </c>
      <c r="BR196" s="25">
        <f t="shared" si="108"/>
        <v>-10</v>
      </c>
      <c r="BS196" s="228">
        <f t="shared" si="109"/>
        <v>0.33333333333333331</v>
      </c>
      <c r="BU196" s="120" t="s">
        <v>222</v>
      </c>
      <c r="BV196" s="111" t="s">
        <v>223</v>
      </c>
      <c r="BW196" s="147">
        <v>-1</v>
      </c>
      <c r="BX196" s="121">
        <v>3</v>
      </c>
      <c r="BY196" s="158">
        <v>-3</v>
      </c>
      <c r="BZ196" s="41">
        <v>7</v>
      </c>
      <c r="CA196" s="133">
        <v>20</v>
      </c>
      <c r="CB196" s="9">
        <f t="shared" si="132"/>
        <v>0.35</v>
      </c>
      <c r="CC196" s="133">
        <v>4</v>
      </c>
      <c r="CD196" s="133">
        <v>6</v>
      </c>
      <c r="CE196" s="133">
        <v>1</v>
      </c>
      <c r="CF196" s="133">
        <v>13</v>
      </c>
      <c r="CG196" s="133">
        <v>2</v>
      </c>
      <c r="CH196" s="133">
        <v>1</v>
      </c>
      <c r="CI196" s="133"/>
      <c r="CJ196" s="133"/>
      <c r="CK196" s="133"/>
      <c r="CL196" s="133"/>
      <c r="CM196" s="133">
        <f t="shared" si="131"/>
        <v>27</v>
      </c>
      <c r="CN196" s="25">
        <f t="shared" si="102"/>
        <v>5</v>
      </c>
      <c r="CO196" s="25">
        <f t="shared" si="103"/>
        <v>-15</v>
      </c>
      <c r="CP196" s="25">
        <f t="shared" si="104"/>
        <v>-10</v>
      </c>
      <c r="CQ196" s="228">
        <f t="shared" si="105"/>
        <v>0.33333333333333331</v>
      </c>
    </row>
    <row r="197" spans="1:95" x14ac:dyDescent="0.25">
      <c r="A197" s="109" t="s">
        <v>341</v>
      </c>
      <c r="B197" s="111" t="s">
        <v>342</v>
      </c>
      <c r="C197" s="52">
        <v>-0.11109999999999953</v>
      </c>
      <c r="D197" s="53">
        <v>5</v>
      </c>
      <c r="E197" s="159">
        <v>-0.55549999999999766</v>
      </c>
      <c r="F197" s="61">
        <v>13</v>
      </c>
      <c r="G197" s="134">
        <v>6</v>
      </c>
      <c r="H197" s="134">
        <f t="shared" ref="H197:H208" si="135">+F197/G197</f>
        <v>2.1666666666666665</v>
      </c>
      <c r="I197" s="134">
        <v>7</v>
      </c>
      <c r="J197" s="134"/>
      <c r="K197" s="134">
        <v>6</v>
      </c>
      <c r="L197" s="134">
        <v>6</v>
      </c>
      <c r="M197" s="134"/>
      <c r="N197" s="134"/>
      <c r="O197" s="134"/>
      <c r="P197" s="134"/>
      <c r="Q197" s="134"/>
      <c r="R197" s="134"/>
      <c r="S197" s="134">
        <f t="shared" si="120"/>
        <v>19</v>
      </c>
      <c r="T197" s="134">
        <f t="shared" si="121"/>
        <v>6</v>
      </c>
      <c r="U197" s="134">
        <f t="shared" si="122"/>
        <v>-6</v>
      </c>
      <c r="V197" s="134">
        <f t="shared" si="123"/>
        <v>0</v>
      </c>
      <c r="W197" s="134">
        <f t="shared" si="124"/>
        <v>1</v>
      </c>
      <c r="X197" s="30"/>
      <c r="Y197" s="109" t="s">
        <v>341</v>
      </c>
      <c r="Z197" s="106" t="s">
        <v>342</v>
      </c>
      <c r="AA197" s="52">
        <v>-2.2111111111111104</v>
      </c>
      <c r="AB197" s="53">
        <v>5</v>
      </c>
      <c r="AC197" s="218">
        <v>-11.055555555555552</v>
      </c>
      <c r="AD197" s="61">
        <v>17</v>
      </c>
      <c r="AE197" s="134">
        <v>14</v>
      </c>
      <c r="AF197" s="134">
        <f t="shared" si="134"/>
        <v>1.2142857142857142</v>
      </c>
      <c r="AG197" s="134">
        <v>9</v>
      </c>
      <c r="AH197" s="134"/>
      <c r="AI197" s="134">
        <v>8</v>
      </c>
      <c r="AJ197" s="134">
        <v>8</v>
      </c>
      <c r="AK197" s="134"/>
      <c r="AL197" s="134">
        <v>5</v>
      </c>
      <c r="AM197" s="134"/>
      <c r="AN197" s="134">
        <v>1</v>
      </c>
      <c r="AO197" s="134"/>
      <c r="AP197" s="134"/>
      <c r="AQ197" s="134">
        <f t="shared" si="125"/>
        <v>31</v>
      </c>
      <c r="AR197" s="134">
        <f t="shared" si="126"/>
        <v>8</v>
      </c>
      <c r="AS197" s="134">
        <f t="shared" si="127"/>
        <v>-21</v>
      </c>
      <c r="AT197" s="134">
        <f t="shared" si="128"/>
        <v>-13</v>
      </c>
      <c r="AU197" s="28">
        <f t="shared" si="129"/>
        <v>0.38095238095238093</v>
      </c>
      <c r="AW197" s="109" t="s">
        <v>341</v>
      </c>
      <c r="AX197" s="106" t="s">
        <v>342</v>
      </c>
      <c r="AY197" s="147">
        <v>-2.2111111111111104</v>
      </c>
      <c r="AZ197" s="121">
        <v>5</v>
      </c>
      <c r="BA197" s="26">
        <v>-11.055555555555552</v>
      </c>
      <c r="BB197" s="41">
        <v>17</v>
      </c>
      <c r="BC197" s="133">
        <v>14</v>
      </c>
      <c r="BD197" s="9">
        <f t="shared" si="133"/>
        <v>1.2142857142857142</v>
      </c>
      <c r="BE197" s="133">
        <v>9</v>
      </c>
      <c r="BF197" s="133"/>
      <c r="BG197" s="133">
        <v>8</v>
      </c>
      <c r="BH197" s="133">
        <v>8</v>
      </c>
      <c r="BI197" s="133"/>
      <c r="BJ197" s="133">
        <v>5</v>
      </c>
      <c r="BK197" s="133"/>
      <c r="BL197" s="133">
        <v>1</v>
      </c>
      <c r="BM197" s="133"/>
      <c r="BN197" s="133"/>
      <c r="BO197" s="133">
        <f t="shared" si="130"/>
        <v>31</v>
      </c>
      <c r="BP197" s="25">
        <f t="shared" si="106"/>
        <v>8</v>
      </c>
      <c r="BQ197" s="25">
        <f t="shared" si="107"/>
        <v>-21</v>
      </c>
      <c r="BR197" s="25">
        <f t="shared" si="108"/>
        <v>-13</v>
      </c>
      <c r="BS197" s="228">
        <f t="shared" si="109"/>
        <v>0.38095238095238093</v>
      </c>
      <c r="BU197" s="109" t="s">
        <v>341</v>
      </c>
      <c r="BV197" s="106" t="s">
        <v>342</v>
      </c>
      <c r="BW197" s="147">
        <v>-1.2111000000000001</v>
      </c>
      <c r="BX197" s="121">
        <v>5</v>
      </c>
      <c r="BY197" s="290">
        <v>-6.0555000000000003</v>
      </c>
      <c r="BZ197" s="41">
        <v>17</v>
      </c>
      <c r="CA197" s="133">
        <v>14</v>
      </c>
      <c r="CB197" s="9">
        <f t="shared" si="132"/>
        <v>1.2142857142857142</v>
      </c>
      <c r="CC197" s="133">
        <v>9</v>
      </c>
      <c r="CD197" s="133"/>
      <c r="CE197" s="133">
        <v>8</v>
      </c>
      <c r="CF197" s="133">
        <v>8</v>
      </c>
      <c r="CG197" s="133"/>
      <c r="CH197" s="133">
        <v>5</v>
      </c>
      <c r="CI197" s="133"/>
      <c r="CJ197" s="133">
        <v>1</v>
      </c>
      <c r="CK197" s="133"/>
      <c r="CL197" s="133"/>
      <c r="CM197" s="133">
        <f>+CC197+CD197+CE197+CF197+CG197+CH197+CI197+CJ197+CK197+CL197</f>
        <v>31</v>
      </c>
      <c r="CN197" s="25">
        <f t="shared" si="102"/>
        <v>8</v>
      </c>
      <c r="CO197" s="25">
        <f t="shared" si="103"/>
        <v>-21</v>
      </c>
      <c r="CP197" s="25">
        <f t="shared" si="104"/>
        <v>-13</v>
      </c>
      <c r="CQ197" s="228">
        <f t="shared" si="105"/>
        <v>0.38095238095238093</v>
      </c>
    </row>
    <row r="198" spans="1:95" x14ac:dyDescent="0.25">
      <c r="A198" s="113" t="s">
        <v>400</v>
      </c>
      <c r="B198" s="106" t="s">
        <v>118</v>
      </c>
      <c r="C198" s="52"/>
      <c r="D198" s="53"/>
      <c r="E198" s="159"/>
      <c r="F198" s="61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30"/>
      <c r="Y198" s="113" t="s">
        <v>400</v>
      </c>
      <c r="Z198" s="106" t="s">
        <v>118</v>
      </c>
      <c r="AA198" s="54">
        <v>-0.59999999999999964</v>
      </c>
      <c r="AB198" s="53">
        <v>4</v>
      </c>
      <c r="AC198" s="218">
        <v>-2.3999999999999986</v>
      </c>
      <c r="AD198" s="61">
        <v>0</v>
      </c>
      <c r="AE198" s="134">
        <v>5</v>
      </c>
      <c r="AF198" s="134">
        <f t="shared" si="134"/>
        <v>0</v>
      </c>
      <c r="AG198" s="134"/>
      <c r="AH198" s="134">
        <v>2</v>
      </c>
      <c r="AI198" s="134"/>
      <c r="AJ198" s="134">
        <v>3</v>
      </c>
      <c r="AK198" s="134"/>
      <c r="AL198" s="134"/>
      <c r="AM198" s="134"/>
      <c r="AN198" s="134"/>
      <c r="AO198" s="134"/>
      <c r="AP198" s="134"/>
      <c r="AQ198" s="134">
        <f t="shared" si="125"/>
        <v>5</v>
      </c>
      <c r="AR198" s="134">
        <f t="shared" si="126"/>
        <v>0</v>
      </c>
      <c r="AS198" s="134">
        <f t="shared" si="127"/>
        <v>-3</v>
      </c>
      <c r="AT198" s="134">
        <f t="shared" si="128"/>
        <v>-3</v>
      </c>
      <c r="AU198" s="28">
        <f t="shared" si="129"/>
        <v>0</v>
      </c>
      <c r="AW198" s="113" t="s">
        <v>400</v>
      </c>
      <c r="AX198" s="106" t="s">
        <v>118</v>
      </c>
      <c r="AY198" s="27">
        <v>-0.59999999999999964</v>
      </c>
      <c r="AZ198" s="121">
        <v>4</v>
      </c>
      <c r="BA198" s="26">
        <v>-2.3999999999999986</v>
      </c>
      <c r="BB198" s="41">
        <v>0</v>
      </c>
      <c r="BC198" s="133">
        <v>5</v>
      </c>
      <c r="BD198" s="9">
        <f t="shared" si="133"/>
        <v>0</v>
      </c>
      <c r="BE198" s="133"/>
      <c r="BF198" s="133">
        <v>2</v>
      </c>
      <c r="BG198" s="133"/>
      <c r="BH198" s="133">
        <v>3</v>
      </c>
      <c r="BI198" s="133"/>
      <c r="BJ198" s="133"/>
      <c r="BK198" s="133"/>
      <c r="BL198" s="133"/>
      <c r="BM198" s="133"/>
      <c r="BN198" s="133"/>
      <c r="BO198" s="133">
        <f t="shared" si="130"/>
        <v>5</v>
      </c>
      <c r="BP198" s="25">
        <f t="shared" si="106"/>
        <v>0</v>
      </c>
      <c r="BQ198" s="25">
        <f t="shared" si="107"/>
        <v>-3</v>
      </c>
      <c r="BR198" s="25">
        <f t="shared" si="108"/>
        <v>-3</v>
      </c>
      <c r="BS198" s="228">
        <f t="shared" si="109"/>
        <v>0</v>
      </c>
      <c r="BU198" s="113" t="s">
        <v>400</v>
      </c>
      <c r="BV198" s="106" t="s">
        <v>118</v>
      </c>
      <c r="BW198" s="27">
        <v>-0.59999999999999964</v>
      </c>
      <c r="BX198" s="121">
        <v>4</v>
      </c>
      <c r="BY198" s="26">
        <v>-2.3999999999999986</v>
      </c>
      <c r="BZ198" s="41">
        <v>0</v>
      </c>
      <c r="CA198" s="133">
        <v>5</v>
      </c>
      <c r="CB198" s="9">
        <f t="shared" si="132"/>
        <v>0</v>
      </c>
      <c r="CC198" s="133"/>
      <c r="CD198" s="133">
        <v>2</v>
      </c>
      <c r="CE198" s="133"/>
      <c r="CF198" s="133">
        <v>3</v>
      </c>
      <c r="CG198" s="133"/>
      <c r="CH198" s="133"/>
      <c r="CI198" s="133"/>
      <c r="CJ198" s="133"/>
      <c r="CK198" s="133"/>
      <c r="CL198" s="133"/>
      <c r="CM198" s="133">
        <f t="shared" si="131"/>
        <v>5</v>
      </c>
      <c r="CN198" s="25">
        <f t="shared" si="102"/>
        <v>0</v>
      </c>
      <c r="CO198" s="25">
        <f t="shared" si="103"/>
        <v>-3</v>
      </c>
      <c r="CP198" s="25">
        <f t="shared" si="104"/>
        <v>-3</v>
      </c>
      <c r="CQ198" s="228">
        <f t="shared" si="105"/>
        <v>0</v>
      </c>
    </row>
    <row r="199" spans="1:95" x14ac:dyDescent="0.25">
      <c r="A199" s="112" t="s">
        <v>351</v>
      </c>
      <c r="B199" s="111" t="s">
        <v>224</v>
      </c>
      <c r="C199" s="27">
        <v>-0.25</v>
      </c>
      <c r="D199" s="121">
        <v>2</v>
      </c>
      <c r="E199" s="158">
        <v>-0.5</v>
      </c>
      <c r="F199" s="41">
        <v>2</v>
      </c>
      <c r="G199" s="133">
        <v>6</v>
      </c>
      <c r="H199" s="133">
        <f t="shared" si="135"/>
        <v>0.33333333333333331</v>
      </c>
      <c r="I199" s="133"/>
      <c r="J199" s="133">
        <v>3</v>
      </c>
      <c r="K199" s="133">
        <v>2</v>
      </c>
      <c r="L199" s="133">
        <v>2</v>
      </c>
      <c r="M199" s="133"/>
      <c r="N199" s="133">
        <v>1</v>
      </c>
      <c r="O199" s="133"/>
      <c r="P199" s="133"/>
      <c r="Q199" s="133"/>
      <c r="R199" s="133"/>
      <c r="S199" s="133">
        <f t="shared" si="120"/>
        <v>8</v>
      </c>
      <c r="T199" s="133">
        <f t="shared" si="121"/>
        <v>2</v>
      </c>
      <c r="U199" s="133">
        <f t="shared" si="122"/>
        <v>-4</v>
      </c>
      <c r="V199" s="133">
        <f t="shared" si="123"/>
        <v>-2</v>
      </c>
      <c r="W199" s="133">
        <f t="shared" si="124"/>
        <v>0.5</v>
      </c>
      <c r="X199" s="30"/>
      <c r="Y199" s="112" t="s">
        <v>351</v>
      </c>
      <c r="Z199" s="111" t="s">
        <v>224</v>
      </c>
      <c r="AA199" s="27">
        <v>-0.25</v>
      </c>
      <c r="AB199" s="121">
        <v>2</v>
      </c>
      <c r="AC199" s="158">
        <v>-0.5</v>
      </c>
      <c r="AD199" s="41">
        <v>2</v>
      </c>
      <c r="AE199" s="133">
        <v>6</v>
      </c>
      <c r="AF199" s="9">
        <f t="shared" si="134"/>
        <v>0.33333333333333331</v>
      </c>
      <c r="AG199" s="133"/>
      <c r="AH199" s="133">
        <v>3</v>
      </c>
      <c r="AI199" s="133">
        <v>2</v>
      </c>
      <c r="AJ199" s="133">
        <v>2</v>
      </c>
      <c r="AK199" s="133"/>
      <c r="AL199" s="133">
        <v>1</v>
      </c>
      <c r="AM199" s="133"/>
      <c r="AN199" s="133"/>
      <c r="AO199" s="133"/>
      <c r="AP199" s="133"/>
      <c r="AQ199" s="133">
        <f t="shared" si="125"/>
        <v>8</v>
      </c>
      <c r="AR199" s="133">
        <f t="shared" si="126"/>
        <v>2</v>
      </c>
      <c r="AS199" s="133">
        <f t="shared" si="127"/>
        <v>-4</v>
      </c>
      <c r="AT199" s="133">
        <f t="shared" si="128"/>
        <v>-2</v>
      </c>
      <c r="AU199" s="9">
        <f t="shared" si="129"/>
        <v>0.5</v>
      </c>
      <c r="AW199" s="112" t="s">
        <v>351</v>
      </c>
      <c r="AX199" s="111" t="s">
        <v>224</v>
      </c>
      <c r="AY199" s="27">
        <v>-0.25</v>
      </c>
      <c r="AZ199" s="121">
        <v>2</v>
      </c>
      <c r="BA199" s="158">
        <v>-0.5</v>
      </c>
      <c r="BB199" s="41">
        <v>2</v>
      </c>
      <c r="BC199" s="133">
        <v>6</v>
      </c>
      <c r="BD199" s="9">
        <f t="shared" si="133"/>
        <v>0.33333333333333331</v>
      </c>
      <c r="BE199" s="133"/>
      <c r="BF199" s="133">
        <v>3</v>
      </c>
      <c r="BG199" s="133">
        <v>2</v>
      </c>
      <c r="BH199" s="133">
        <v>2</v>
      </c>
      <c r="BI199" s="133"/>
      <c r="BJ199" s="133">
        <v>1</v>
      </c>
      <c r="BK199" s="133"/>
      <c r="BL199" s="133"/>
      <c r="BM199" s="133"/>
      <c r="BN199" s="133"/>
      <c r="BO199" s="133">
        <f t="shared" si="130"/>
        <v>8</v>
      </c>
      <c r="BP199" s="25">
        <f t="shared" si="106"/>
        <v>2</v>
      </c>
      <c r="BQ199" s="25">
        <f t="shared" si="107"/>
        <v>-4</v>
      </c>
      <c r="BR199" s="25">
        <f t="shared" si="108"/>
        <v>-2</v>
      </c>
      <c r="BS199" s="228">
        <f t="shared" si="109"/>
        <v>0.5</v>
      </c>
      <c r="BU199" s="112" t="s">
        <v>351</v>
      </c>
      <c r="BV199" s="111" t="s">
        <v>224</v>
      </c>
      <c r="BW199" s="180">
        <v>-0.25</v>
      </c>
      <c r="BX199" s="121">
        <v>2</v>
      </c>
      <c r="BY199" s="158">
        <v>-0.5</v>
      </c>
      <c r="BZ199" s="41">
        <v>2</v>
      </c>
      <c r="CA199" s="133">
        <v>6</v>
      </c>
      <c r="CB199" s="9">
        <f>+BZ199/CA199</f>
        <v>0.33333333333333331</v>
      </c>
      <c r="CC199" s="133"/>
      <c r="CD199" s="133">
        <v>3</v>
      </c>
      <c r="CE199" s="133">
        <v>2</v>
      </c>
      <c r="CF199" s="133">
        <v>2</v>
      </c>
      <c r="CG199" s="133"/>
      <c r="CH199" s="133">
        <v>1</v>
      </c>
      <c r="CI199" s="133"/>
      <c r="CJ199" s="133"/>
      <c r="CK199" s="133"/>
      <c r="CL199" s="133"/>
      <c r="CM199" s="133">
        <f>+CC199+CD199+CE199+CF199+CG199+CH199+CI199+CJ199+CK199+CL199</f>
        <v>8</v>
      </c>
      <c r="CN199" s="25">
        <f t="shared" si="102"/>
        <v>2</v>
      </c>
      <c r="CO199" s="25">
        <f t="shared" si="103"/>
        <v>-4</v>
      </c>
      <c r="CP199" s="25">
        <f t="shared" si="104"/>
        <v>-2</v>
      </c>
      <c r="CQ199" s="228">
        <f t="shared" si="105"/>
        <v>0.5</v>
      </c>
    </row>
    <row r="200" spans="1:95" x14ac:dyDescent="0.25">
      <c r="A200" s="112" t="s">
        <v>225</v>
      </c>
      <c r="B200" s="106" t="s">
        <v>165</v>
      </c>
      <c r="C200" s="147">
        <v>-0.58893333333333331</v>
      </c>
      <c r="D200" s="121">
        <v>4</v>
      </c>
      <c r="E200" s="158">
        <v>-2.3557333333333332</v>
      </c>
      <c r="F200" s="41">
        <v>17</v>
      </c>
      <c r="G200" s="133">
        <v>13</v>
      </c>
      <c r="H200" s="133">
        <f t="shared" si="135"/>
        <v>1.3076923076923077</v>
      </c>
      <c r="I200" s="133">
        <v>13</v>
      </c>
      <c r="J200" s="133">
        <v>1</v>
      </c>
      <c r="K200" s="133">
        <v>4</v>
      </c>
      <c r="L200" s="133">
        <v>8</v>
      </c>
      <c r="M200" s="133"/>
      <c r="N200" s="133">
        <v>3</v>
      </c>
      <c r="O200" s="133"/>
      <c r="P200" s="133">
        <v>1</v>
      </c>
      <c r="Q200" s="133"/>
      <c r="R200" s="133"/>
      <c r="S200" s="133">
        <f t="shared" si="120"/>
        <v>30</v>
      </c>
      <c r="T200" s="133">
        <f t="shared" si="121"/>
        <v>4</v>
      </c>
      <c r="U200" s="133">
        <f t="shared" si="122"/>
        <v>-17</v>
      </c>
      <c r="V200" s="133">
        <f t="shared" si="123"/>
        <v>-13</v>
      </c>
      <c r="W200" s="133">
        <f t="shared" si="124"/>
        <v>0.23529411764705882</v>
      </c>
      <c r="X200" s="30"/>
      <c r="Y200" s="112" t="s">
        <v>225</v>
      </c>
      <c r="Z200" s="106" t="s">
        <v>165</v>
      </c>
      <c r="AA200" s="147">
        <v>-0.58893333333333331</v>
      </c>
      <c r="AB200" s="121">
        <v>4</v>
      </c>
      <c r="AC200" s="158">
        <v>-2.3557333333333332</v>
      </c>
      <c r="AD200" s="41">
        <v>17</v>
      </c>
      <c r="AE200" s="133">
        <v>13</v>
      </c>
      <c r="AF200" s="9">
        <f t="shared" si="134"/>
        <v>1.3076923076923077</v>
      </c>
      <c r="AG200" s="133">
        <v>13</v>
      </c>
      <c r="AH200" s="133">
        <v>1</v>
      </c>
      <c r="AI200" s="133">
        <v>4</v>
      </c>
      <c r="AJ200" s="133">
        <v>8</v>
      </c>
      <c r="AK200" s="133"/>
      <c r="AL200" s="133">
        <v>3</v>
      </c>
      <c r="AM200" s="133"/>
      <c r="AN200" s="133">
        <v>1</v>
      </c>
      <c r="AO200" s="133"/>
      <c r="AP200" s="133"/>
      <c r="AQ200" s="133">
        <f t="shared" si="125"/>
        <v>30</v>
      </c>
      <c r="AR200" s="133">
        <f t="shared" ref="AR200:AR206" si="136">+(AG200*0)+(AI200*1)+(AK200*2)+(AM200*3)+(AO200*4)</f>
        <v>4</v>
      </c>
      <c r="AS200" s="133">
        <f t="shared" ref="AS200:AS206" si="137">+(AH200*0)+(AJ200*-1)+(AL200*-2)+(AN200*-3)+(AP200*-4)</f>
        <v>-17</v>
      </c>
      <c r="AT200" s="133">
        <f t="shared" ref="AT200:AT206" si="138">+AS200+AR200</f>
        <v>-13</v>
      </c>
      <c r="AU200" s="9">
        <f t="shared" ref="AU200:AU206" si="139">+AR200/(-1*AS200)</f>
        <v>0.23529411764705882</v>
      </c>
      <c r="AW200" s="112" t="s">
        <v>225</v>
      </c>
      <c r="AX200" s="106" t="s">
        <v>165</v>
      </c>
      <c r="AY200" s="147">
        <v>-0.58893333333333331</v>
      </c>
      <c r="AZ200" s="121">
        <v>4</v>
      </c>
      <c r="BA200" s="158">
        <v>-2.3557333333333332</v>
      </c>
      <c r="BB200" s="41">
        <v>17</v>
      </c>
      <c r="BC200" s="133">
        <v>13</v>
      </c>
      <c r="BD200" s="9">
        <f t="shared" si="133"/>
        <v>1.3076923076923077</v>
      </c>
      <c r="BE200" s="133">
        <v>13</v>
      </c>
      <c r="BF200" s="133">
        <v>1</v>
      </c>
      <c r="BG200" s="133">
        <v>4</v>
      </c>
      <c r="BH200" s="133">
        <v>8</v>
      </c>
      <c r="BI200" s="133"/>
      <c r="BJ200" s="133">
        <v>3</v>
      </c>
      <c r="BK200" s="133"/>
      <c r="BL200" s="133">
        <v>1</v>
      </c>
      <c r="BM200" s="133"/>
      <c r="BN200" s="133"/>
      <c r="BO200" s="133">
        <f t="shared" si="130"/>
        <v>30</v>
      </c>
      <c r="BP200" s="25">
        <f t="shared" si="106"/>
        <v>4</v>
      </c>
      <c r="BQ200" s="25">
        <f t="shared" si="107"/>
        <v>-17</v>
      </c>
      <c r="BR200" s="25">
        <f t="shared" si="108"/>
        <v>-13</v>
      </c>
      <c r="BS200" s="228">
        <f t="shared" si="109"/>
        <v>0.23529411764705882</v>
      </c>
      <c r="BU200" s="112" t="s">
        <v>225</v>
      </c>
      <c r="BV200" s="106" t="s">
        <v>165</v>
      </c>
      <c r="BW200" s="84">
        <v>-0.58893333333333331</v>
      </c>
      <c r="BX200" s="121">
        <v>4</v>
      </c>
      <c r="BY200" s="158">
        <v>-2.3557333333333332</v>
      </c>
      <c r="BZ200" s="41">
        <v>17</v>
      </c>
      <c r="CA200" s="133">
        <v>13</v>
      </c>
      <c r="CB200" s="9">
        <f>+BZ200/CA200</f>
        <v>1.3076923076923077</v>
      </c>
      <c r="CC200" s="133">
        <v>13</v>
      </c>
      <c r="CD200" s="133">
        <v>1</v>
      </c>
      <c r="CE200" s="133">
        <v>4</v>
      </c>
      <c r="CF200" s="133">
        <v>8</v>
      </c>
      <c r="CG200" s="133"/>
      <c r="CH200" s="133">
        <v>3</v>
      </c>
      <c r="CI200" s="133"/>
      <c r="CJ200" s="133">
        <v>1</v>
      </c>
      <c r="CK200" s="133"/>
      <c r="CL200" s="133"/>
      <c r="CM200" s="133">
        <f>+CC200+CD200+CE200+CF200+CG200+CH200+CI200+CJ200+CK200+CL200</f>
        <v>30</v>
      </c>
      <c r="CN200" s="25">
        <f t="shared" ref="CN200:CN233" si="140">+(CC200*0)+(CE200*1)+(CG200*2)+(CI200*3)+(CK200*4)</f>
        <v>4</v>
      </c>
      <c r="CO200" s="25">
        <f t="shared" ref="CO200:CO233" si="141">+(CD200*0)+(CF200*-1)+(CH200*-2)+(CJ200*-3)+(CL200*-4)</f>
        <v>-17</v>
      </c>
      <c r="CP200" s="25">
        <f t="shared" ref="CP200:CP233" si="142">+CO200+CN200</f>
        <v>-13</v>
      </c>
      <c r="CQ200" s="228">
        <f t="shared" ref="CQ200:CQ233" si="143">+CN200/(-1*CO200)</f>
        <v>0.23529411764705882</v>
      </c>
    </row>
    <row r="201" spans="1:95" x14ac:dyDescent="0.25">
      <c r="A201" s="124" t="s">
        <v>410</v>
      </c>
      <c r="B201" s="106" t="s">
        <v>419</v>
      </c>
      <c r="C201" s="147"/>
      <c r="D201" s="121"/>
      <c r="E201" s="158"/>
      <c r="F201" s="41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30"/>
      <c r="Y201" s="124" t="s">
        <v>410</v>
      </c>
      <c r="Z201" s="106" t="s">
        <v>419</v>
      </c>
      <c r="AA201" s="147"/>
      <c r="AB201" s="121"/>
      <c r="AC201" s="158"/>
      <c r="AD201" s="41"/>
      <c r="AE201" s="133"/>
      <c r="AF201" s="9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9"/>
      <c r="AV201" s="89"/>
      <c r="AW201" s="124" t="s">
        <v>410</v>
      </c>
      <c r="AX201" s="106" t="s">
        <v>419</v>
      </c>
      <c r="AY201" s="54">
        <v>-0.33329999999999949</v>
      </c>
      <c r="AZ201" s="53">
        <v>3</v>
      </c>
      <c r="BA201" s="159">
        <v>-0.99989999999999846</v>
      </c>
      <c r="BB201" s="61">
        <v>3</v>
      </c>
      <c r="BC201" s="134">
        <v>3</v>
      </c>
      <c r="BD201" s="28">
        <f t="shared" si="133"/>
        <v>1</v>
      </c>
      <c r="BE201" s="134">
        <v>2</v>
      </c>
      <c r="BF201" s="134"/>
      <c r="BG201" s="134">
        <v>1</v>
      </c>
      <c r="BH201" s="134">
        <v>3</v>
      </c>
      <c r="BI201" s="134"/>
      <c r="BJ201" s="134"/>
      <c r="BK201" s="134"/>
      <c r="BL201" s="134"/>
      <c r="BM201" s="134"/>
      <c r="BN201" s="134"/>
      <c r="BO201" s="134">
        <f t="shared" si="130"/>
        <v>6</v>
      </c>
      <c r="BP201" s="65">
        <f t="shared" si="106"/>
        <v>1</v>
      </c>
      <c r="BQ201" s="65">
        <f t="shared" si="107"/>
        <v>-3</v>
      </c>
      <c r="BR201" s="65">
        <f t="shared" si="108"/>
        <v>-2</v>
      </c>
      <c r="BS201" s="275">
        <f t="shared" si="109"/>
        <v>0.33333333333333331</v>
      </c>
      <c r="BU201" s="124" t="s">
        <v>410</v>
      </c>
      <c r="BV201" s="106" t="s">
        <v>419</v>
      </c>
      <c r="BW201" s="27">
        <v>-0.33329999999999949</v>
      </c>
      <c r="BX201" s="121">
        <v>3</v>
      </c>
      <c r="BY201" s="158">
        <v>-0.99989999999999846</v>
      </c>
      <c r="BZ201" s="41">
        <v>3</v>
      </c>
      <c r="CA201" s="133">
        <v>3</v>
      </c>
      <c r="CB201" s="9">
        <f t="shared" si="132"/>
        <v>1</v>
      </c>
      <c r="CC201" s="133">
        <v>2</v>
      </c>
      <c r="CD201" s="133"/>
      <c r="CE201" s="133">
        <v>1</v>
      </c>
      <c r="CF201" s="133">
        <v>3</v>
      </c>
      <c r="CG201" s="133"/>
      <c r="CH201" s="133"/>
      <c r="CI201" s="133"/>
      <c r="CJ201" s="133"/>
      <c r="CK201" s="133"/>
      <c r="CL201" s="133"/>
      <c r="CM201" s="133">
        <f>+CC201+CD201+CE201+CF201+CG201+CH201+CI201+CJ201+CK201+CL201</f>
        <v>6</v>
      </c>
      <c r="CN201" s="25">
        <f t="shared" si="140"/>
        <v>1</v>
      </c>
      <c r="CO201" s="25">
        <f t="shared" si="141"/>
        <v>-3</v>
      </c>
      <c r="CP201" s="25">
        <f t="shared" si="142"/>
        <v>-2</v>
      </c>
      <c r="CQ201" s="228">
        <f t="shared" si="143"/>
        <v>0.33333333333333331</v>
      </c>
    </row>
    <row r="202" spans="1:95" x14ac:dyDescent="0.25">
      <c r="A202" s="109" t="s">
        <v>227</v>
      </c>
      <c r="B202" s="111" t="s">
        <v>228</v>
      </c>
      <c r="C202" s="147">
        <v>-0.27767777777777791</v>
      </c>
      <c r="D202" s="121">
        <v>4</v>
      </c>
      <c r="E202" s="158">
        <v>-1.1107111111111116</v>
      </c>
      <c r="F202" s="41">
        <v>15</v>
      </c>
      <c r="G202" s="133">
        <v>9</v>
      </c>
      <c r="H202" s="133">
        <f t="shared" si="135"/>
        <v>1.6666666666666667</v>
      </c>
      <c r="I202" s="133">
        <v>8</v>
      </c>
      <c r="J202" s="133">
        <v>3</v>
      </c>
      <c r="K202" s="133">
        <v>6</v>
      </c>
      <c r="L202" s="133">
        <v>5</v>
      </c>
      <c r="M202" s="133">
        <v>1</v>
      </c>
      <c r="N202" s="133">
        <v>1</v>
      </c>
      <c r="O202" s="133"/>
      <c r="P202" s="133"/>
      <c r="Q202" s="133"/>
      <c r="R202" s="133"/>
      <c r="S202" s="133">
        <f t="shared" si="120"/>
        <v>24</v>
      </c>
      <c r="T202" s="133">
        <f t="shared" si="121"/>
        <v>8</v>
      </c>
      <c r="U202" s="133">
        <f t="shared" si="122"/>
        <v>-7</v>
      </c>
      <c r="V202" s="133">
        <f t="shared" si="123"/>
        <v>1</v>
      </c>
      <c r="W202" s="133">
        <f t="shared" si="124"/>
        <v>1.1428571428571428</v>
      </c>
      <c r="X202" s="30"/>
      <c r="Y202" s="109" t="s">
        <v>227</v>
      </c>
      <c r="Z202" s="111" t="s">
        <v>228</v>
      </c>
      <c r="AA202" s="147">
        <v>-0.27767777777777791</v>
      </c>
      <c r="AB202" s="121">
        <v>4</v>
      </c>
      <c r="AC202" s="158">
        <v>-1.1107111111111116</v>
      </c>
      <c r="AD202" s="41">
        <v>15</v>
      </c>
      <c r="AE202" s="133">
        <v>9</v>
      </c>
      <c r="AF202" s="9">
        <f t="shared" si="134"/>
        <v>1.6666666666666667</v>
      </c>
      <c r="AG202" s="133">
        <v>8</v>
      </c>
      <c r="AH202" s="133">
        <v>3</v>
      </c>
      <c r="AI202" s="133">
        <v>6</v>
      </c>
      <c r="AJ202" s="133">
        <v>5</v>
      </c>
      <c r="AK202" s="133">
        <v>1</v>
      </c>
      <c r="AL202" s="133">
        <v>1</v>
      </c>
      <c r="AM202" s="133"/>
      <c r="AN202" s="133"/>
      <c r="AO202" s="133"/>
      <c r="AP202" s="133"/>
      <c r="AQ202" s="133">
        <f t="shared" si="125"/>
        <v>24</v>
      </c>
      <c r="AR202" s="133">
        <f t="shared" si="136"/>
        <v>8</v>
      </c>
      <c r="AS202" s="133">
        <f t="shared" si="137"/>
        <v>-7</v>
      </c>
      <c r="AT202" s="133">
        <f t="shared" si="138"/>
        <v>1</v>
      </c>
      <c r="AU202" s="9">
        <f t="shared" si="139"/>
        <v>1.1428571428571428</v>
      </c>
      <c r="AW202" s="109" t="s">
        <v>227</v>
      </c>
      <c r="AX202" s="111" t="s">
        <v>228</v>
      </c>
      <c r="AY202" s="147">
        <v>-0.27767777777777791</v>
      </c>
      <c r="AZ202" s="121">
        <v>4</v>
      </c>
      <c r="BA202" s="158">
        <v>-1.1107111111111116</v>
      </c>
      <c r="BB202" s="41">
        <v>15</v>
      </c>
      <c r="BC202" s="133">
        <v>9</v>
      </c>
      <c r="BD202" s="9">
        <f t="shared" si="133"/>
        <v>1.6666666666666667</v>
      </c>
      <c r="BE202" s="133">
        <v>8</v>
      </c>
      <c r="BF202" s="133">
        <v>3</v>
      </c>
      <c r="BG202" s="133">
        <v>6</v>
      </c>
      <c r="BH202" s="133">
        <v>5</v>
      </c>
      <c r="BI202" s="133">
        <v>1</v>
      </c>
      <c r="BJ202" s="133">
        <v>1</v>
      </c>
      <c r="BK202" s="133"/>
      <c r="BL202" s="133"/>
      <c r="BM202" s="133"/>
      <c r="BN202" s="133"/>
      <c r="BO202" s="133">
        <f t="shared" si="130"/>
        <v>24</v>
      </c>
      <c r="BP202" s="25">
        <f t="shared" si="106"/>
        <v>8</v>
      </c>
      <c r="BQ202" s="25">
        <f t="shared" si="107"/>
        <v>-7</v>
      </c>
      <c r="BR202" s="25">
        <f t="shared" si="108"/>
        <v>1</v>
      </c>
      <c r="BS202" s="228">
        <f t="shared" si="109"/>
        <v>1.1428571428571428</v>
      </c>
      <c r="BU202" s="109" t="s">
        <v>227</v>
      </c>
      <c r="BV202" s="111" t="s">
        <v>228</v>
      </c>
      <c r="BW202" s="147">
        <v>-0.27767777777777791</v>
      </c>
      <c r="BX202" s="121">
        <v>4</v>
      </c>
      <c r="BY202" s="158">
        <v>-1.1107111111111116</v>
      </c>
      <c r="BZ202" s="41">
        <v>15</v>
      </c>
      <c r="CA202" s="133">
        <v>9</v>
      </c>
      <c r="CB202" s="9">
        <f t="shared" si="132"/>
        <v>1.6666666666666667</v>
      </c>
      <c r="CC202" s="133">
        <v>8</v>
      </c>
      <c r="CD202" s="133">
        <v>3</v>
      </c>
      <c r="CE202" s="133">
        <v>6</v>
      </c>
      <c r="CF202" s="133">
        <v>5</v>
      </c>
      <c r="CG202" s="133">
        <v>1</v>
      </c>
      <c r="CH202" s="133">
        <v>1</v>
      </c>
      <c r="CI202" s="133"/>
      <c r="CJ202" s="133"/>
      <c r="CK202" s="133"/>
      <c r="CL202" s="133"/>
      <c r="CM202" s="133">
        <f t="shared" si="131"/>
        <v>24</v>
      </c>
      <c r="CN202" s="25">
        <f t="shared" si="140"/>
        <v>8</v>
      </c>
      <c r="CO202" s="25">
        <f t="shared" si="141"/>
        <v>-7</v>
      </c>
      <c r="CP202" s="25">
        <f t="shared" si="142"/>
        <v>1</v>
      </c>
      <c r="CQ202" s="228">
        <f t="shared" si="143"/>
        <v>1.1428571428571428</v>
      </c>
    </row>
    <row r="203" spans="1:95" x14ac:dyDescent="0.25">
      <c r="A203" s="110" t="s">
        <v>229</v>
      </c>
      <c r="B203" s="118" t="s">
        <v>230</v>
      </c>
      <c r="C203" s="147">
        <v>-2.125</v>
      </c>
      <c r="D203" s="121">
        <v>4</v>
      </c>
      <c r="E203" s="158">
        <v>-8.5</v>
      </c>
      <c r="F203" s="41">
        <v>13</v>
      </c>
      <c r="G203" s="133">
        <v>22</v>
      </c>
      <c r="H203" s="133">
        <f t="shared" si="135"/>
        <v>0.59090909090909094</v>
      </c>
      <c r="I203" s="133">
        <v>7</v>
      </c>
      <c r="J203" s="133">
        <v>3</v>
      </c>
      <c r="K203" s="133">
        <v>7</v>
      </c>
      <c r="L203" s="133">
        <v>17</v>
      </c>
      <c r="M203" s="133">
        <v>1</v>
      </c>
      <c r="N203" s="133">
        <v>4</v>
      </c>
      <c r="O203" s="133"/>
      <c r="P203" s="133">
        <v>1</v>
      </c>
      <c r="Q203" s="133"/>
      <c r="R203" s="133"/>
      <c r="S203" s="133">
        <f t="shared" si="120"/>
        <v>40</v>
      </c>
      <c r="T203" s="133">
        <f t="shared" si="121"/>
        <v>9</v>
      </c>
      <c r="U203" s="133">
        <f t="shared" si="122"/>
        <v>-28</v>
      </c>
      <c r="V203" s="133">
        <f t="shared" si="123"/>
        <v>-19</v>
      </c>
      <c r="W203" s="133">
        <f t="shared" si="124"/>
        <v>0.32142857142857145</v>
      </c>
      <c r="X203" s="30"/>
      <c r="Y203" s="44" t="s">
        <v>229</v>
      </c>
      <c r="Z203" s="118" t="s">
        <v>230</v>
      </c>
      <c r="AA203" s="52">
        <v>-1.7361111111111107</v>
      </c>
      <c r="AB203" s="53">
        <v>4</v>
      </c>
      <c r="AC203" s="218">
        <v>-6.9444444444444429</v>
      </c>
      <c r="AD203" s="61">
        <v>16</v>
      </c>
      <c r="AE203" s="134">
        <v>33</v>
      </c>
      <c r="AF203" s="28">
        <f t="shared" si="134"/>
        <v>0.48484848484848486</v>
      </c>
      <c r="AG203" s="134">
        <v>7</v>
      </c>
      <c r="AH203" s="134">
        <v>7</v>
      </c>
      <c r="AI203" s="134">
        <v>7</v>
      </c>
      <c r="AJ203" s="134">
        <v>20</v>
      </c>
      <c r="AK203" s="134">
        <v>2</v>
      </c>
      <c r="AL203" s="134">
        <v>5</v>
      </c>
      <c r="AM203" s="134"/>
      <c r="AN203" s="134">
        <v>1</v>
      </c>
      <c r="AO203" s="134"/>
      <c r="AP203" s="134"/>
      <c r="AQ203" s="134">
        <f t="shared" si="125"/>
        <v>49</v>
      </c>
      <c r="AR203" s="134">
        <f t="shared" si="136"/>
        <v>11</v>
      </c>
      <c r="AS203" s="134">
        <f t="shared" si="137"/>
        <v>-33</v>
      </c>
      <c r="AT203" s="134">
        <f t="shared" si="138"/>
        <v>-22</v>
      </c>
      <c r="AU203" s="28">
        <f t="shared" si="139"/>
        <v>0.33333333333333331</v>
      </c>
      <c r="AW203" s="44" t="s">
        <v>229</v>
      </c>
      <c r="AX203" s="118" t="s">
        <v>230</v>
      </c>
      <c r="AY203" s="147">
        <v>-1.7361111111111107</v>
      </c>
      <c r="AZ203" s="121">
        <v>4</v>
      </c>
      <c r="BA203" s="26">
        <v>-6.9444444444444429</v>
      </c>
      <c r="BB203" s="41">
        <v>16</v>
      </c>
      <c r="BC203" s="133">
        <v>33</v>
      </c>
      <c r="BD203" s="9">
        <f t="shared" si="133"/>
        <v>0.48484848484848486</v>
      </c>
      <c r="BE203" s="133">
        <v>7</v>
      </c>
      <c r="BF203" s="133">
        <v>7</v>
      </c>
      <c r="BG203" s="133">
        <v>7</v>
      </c>
      <c r="BH203" s="133">
        <v>20</v>
      </c>
      <c r="BI203" s="133">
        <v>2</v>
      </c>
      <c r="BJ203" s="133">
        <v>5</v>
      </c>
      <c r="BK203" s="133"/>
      <c r="BL203" s="133">
        <v>1</v>
      </c>
      <c r="BM203" s="133"/>
      <c r="BN203" s="133"/>
      <c r="BO203" s="133">
        <f t="shared" si="130"/>
        <v>49</v>
      </c>
      <c r="BP203" s="25">
        <f t="shared" si="106"/>
        <v>11</v>
      </c>
      <c r="BQ203" s="25">
        <f t="shared" si="107"/>
        <v>-33</v>
      </c>
      <c r="BR203" s="25">
        <f t="shared" si="108"/>
        <v>-22</v>
      </c>
      <c r="BS203" s="228">
        <f t="shared" si="109"/>
        <v>0.33333333333333331</v>
      </c>
      <c r="BU203" s="44" t="s">
        <v>229</v>
      </c>
      <c r="BV203" s="118" t="s">
        <v>230</v>
      </c>
      <c r="BW203" s="147">
        <v>-1.7361111111111107</v>
      </c>
      <c r="BX203" s="121">
        <v>4</v>
      </c>
      <c r="BY203" s="26">
        <v>-6.9444444444444429</v>
      </c>
      <c r="BZ203" s="41">
        <v>16</v>
      </c>
      <c r="CA203" s="133">
        <v>33</v>
      </c>
      <c r="CB203" s="9">
        <f t="shared" si="132"/>
        <v>0.48484848484848486</v>
      </c>
      <c r="CC203" s="133">
        <v>7</v>
      </c>
      <c r="CD203" s="133">
        <v>7</v>
      </c>
      <c r="CE203" s="133">
        <v>7</v>
      </c>
      <c r="CF203" s="133">
        <v>20</v>
      </c>
      <c r="CG203" s="133">
        <v>2</v>
      </c>
      <c r="CH203" s="133">
        <v>5</v>
      </c>
      <c r="CI203" s="133"/>
      <c r="CJ203" s="133">
        <v>1</v>
      </c>
      <c r="CK203" s="133"/>
      <c r="CL203" s="133"/>
      <c r="CM203" s="133">
        <f t="shared" si="131"/>
        <v>49</v>
      </c>
      <c r="CN203" s="25">
        <f t="shared" si="140"/>
        <v>11</v>
      </c>
      <c r="CO203" s="25">
        <f t="shared" si="141"/>
        <v>-33</v>
      </c>
      <c r="CP203" s="25">
        <f t="shared" si="142"/>
        <v>-22</v>
      </c>
      <c r="CQ203" s="228">
        <f t="shared" si="143"/>
        <v>0.33333333333333331</v>
      </c>
    </row>
    <row r="204" spans="1:95" x14ac:dyDescent="0.25">
      <c r="A204" s="113" t="s">
        <v>231</v>
      </c>
      <c r="B204" s="106" t="s">
        <v>20</v>
      </c>
      <c r="C204" s="147">
        <v>0.72555238095238117</v>
      </c>
      <c r="D204" s="121">
        <v>4</v>
      </c>
      <c r="E204" s="158">
        <v>2.9022095238095247</v>
      </c>
      <c r="F204" s="41">
        <v>26</v>
      </c>
      <c r="G204" s="133">
        <v>18</v>
      </c>
      <c r="H204" s="133">
        <f t="shared" si="135"/>
        <v>1.4444444444444444</v>
      </c>
      <c r="I204" s="133">
        <v>10</v>
      </c>
      <c r="J204" s="133">
        <v>7</v>
      </c>
      <c r="K204" s="133">
        <v>8</v>
      </c>
      <c r="L204" s="133">
        <v>9</v>
      </c>
      <c r="M204" s="133">
        <v>8</v>
      </c>
      <c r="N204" s="133">
        <v>2</v>
      </c>
      <c r="O204" s="133"/>
      <c r="P204" s="133"/>
      <c r="Q204" s="133"/>
      <c r="R204" s="133"/>
      <c r="S204" s="133">
        <f t="shared" si="120"/>
        <v>44</v>
      </c>
      <c r="T204" s="133">
        <f t="shared" si="121"/>
        <v>24</v>
      </c>
      <c r="U204" s="133">
        <f t="shared" si="122"/>
        <v>-13</v>
      </c>
      <c r="V204" s="133">
        <f t="shared" si="123"/>
        <v>11</v>
      </c>
      <c r="W204" s="133">
        <f t="shared" si="124"/>
        <v>1.8461538461538463</v>
      </c>
      <c r="X204" s="30"/>
      <c r="Y204" s="113" t="s">
        <v>231</v>
      </c>
      <c r="Z204" s="106" t="s">
        <v>20</v>
      </c>
      <c r="AA204" s="147">
        <v>0.72555238095238117</v>
      </c>
      <c r="AB204" s="121">
        <v>4</v>
      </c>
      <c r="AC204" s="158">
        <v>2.9022095238095247</v>
      </c>
      <c r="AD204" s="41">
        <v>26</v>
      </c>
      <c r="AE204" s="133">
        <v>18</v>
      </c>
      <c r="AF204" s="9">
        <f>+AD204/AE204</f>
        <v>1.4444444444444444</v>
      </c>
      <c r="AG204" s="133">
        <v>10</v>
      </c>
      <c r="AH204" s="133">
        <v>7</v>
      </c>
      <c r="AI204" s="133">
        <v>8</v>
      </c>
      <c r="AJ204" s="133">
        <v>9</v>
      </c>
      <c r="AK204" s="133">
        <v>8</v>
      </c>
      <c r="AL204" s="133">
        <v>2</v>
      </c>
      <c r="AM204" s="133"/>
      <c r="AN204" s="133"/>
      <c r="AO204" s="133"/>
      <c r="AP204" s="133"/>
      <c r="AQ204" s="133">
        <f>+AG204+AH204+AI204+AJ204+AK204+AL204+AM204+AN204+AO204+AP204</f>
        <v>44</v>
      </c>
      <c r="AR204" s="133">
        <f t="shared" si="136"/>
        <v>24</v>
      </c>
      <c r="AS204" s="133">
        <f t="shared" si="137"/>
        <v>-13</v>
      </c>
      <c r="AT204" s="133">
        <f t="shared" si="138"/>
        <v>11</v>
      </c>
      <c r="AU204" s="9">
        <f t="shared" si="139"/>
        <v>1.8461538461538463</v>
      </c>
      <c r="AW204" s="113" t="s">
        <v>231</v>
      </c>
      <c r="AX204" s="106" t="s">
        <v>20</v>
      </c>
      <c r="AY204" s="147">
        <v>0.72555238095238117</v>
      </c>
      <c r="AZ204" s="121">
        <v>4</v>
      </c>
      <c r="BA204" s="158">
        <v>2.9022095238095247</v>
      </c>
      <c r="BB204" s="41">
        <v>26</v>
      </c>
      <c r="BC204" s="133">
        <v>18</v>
      </c>
      <c r="BD204" s="9">
        <f>+BB204/BC204</f>
        <v>1.4444444444444444</v>
      </c>
      <c r="BE204" s="133">
        <v>10</v>
      </c>
      <c r="BF204" s="133">
        <v>7</v>
      </c>
      <c r="BG204" s="133">
        <v>8</v>
      </c>
      <c r="BH204" s="133">
        <v>9</v>
      </c>
      <c r="BI204" s="133">
        <v>8</v>
      </c>
      <c r="BJ204" s="133">
        <v>2</v>
      </c>
      <c r="BK204" s="133"/>
      <c r="BL204" s="133"/>
      <c r="BM204" s="133"/>
      <c r="BN204" s="133"/>
      <c r="BO204" s="133">
        <f>+BE204+BF204+BG204+BH204+BI204+BJ204+BK204+BL204+BM204+BN204</f>
        <v>44</v>
      </c>
      <c r="BP204" s="25">
        <f t="shared" si="106"/>
        <v>24</v>
      </c>
      <c r="BQ204" s="25">
        <f t="shared" si="107"/>
        <v>-13</v>
      </c>
      <c r="BR204" s="25">
        <f t="shared" si="108"/>
        <v>11</v>
      </c>
      <c r="BS204" s="228">
        <f t="shared" si="109"/>
        <v>1.8461538461538463</v>
      </c>
      <c r="BU204" s="113" t="s">
        <v>231</v>
      </c>
      <c r="BV204" s="106" t="s">
        <v>20</v>
      </c>
      <c r="BW204" s="147">
        <v>0.72555238095238117</v>
      </c>
      <c r="BX204" s="121">
        <v>4</v>
      </c>
      <c r="BY204" s="158">
        <v>2.9022095238095247</v>
      </c>
      <c r="BZ204" s="41">
        <v>26</v>
      </c>
      <c r="CA204" s="133">
        <v>18</v>
      </c>
      <c r="CB204" s="9">
        <f>+BZ204/CA204</f>
        <v>1.4444444444444444</v>
      </c>
      <c r="CC204" s="133">
        <v>10</v>
      </c>
      <c r="CD204" s="133">
        <v>7</v>
      </c>
      <c r="CE204" s="133">
        <v>8</v>
      </c>
      <c r="CF204" s="133">
        <v>9</v>
      </c>
      <c r="CG204" s="133">
        <v>8</v>
      </c>
      <c r="CH204" s="133">
        <v>2</v>
      </c>
      <c r="CI204" s="133"/>
      <c r="CJ204" s="133"/>
      <c r="CK204" s="133"/>
      <c r="CL204" s="133"/>
      <c r="CM204" s="133">
        <f t="shared" si="131"/>
        <v>44</v>
      </c>
      <c r="CN204" s="25">
        <f t="shared" si="140"/>
        <v>24</v>
      </c>
      <c r="CO204" s="25">
        <f t="shared" si="141"/>
        <v>-13</v>
      </c>
      <c r="CP204" s="25">
        <f t="shared" si="142"/>
        <v>11</v>
      </c>
      <c r="CQ204" s="228">
        <f t="shared" si="143"/>
        <v>1.8461538461538463</v>
      </c>
    </row>
    <row r="205" spans="1:95" x14ac:dyDescent="0.25">
      <c r="A205" s="129" t="s">
        <v>231</v>
      </c>
      <c r="B205" s="111" t="s">
        <v>252</v>
      </c>
      <c r="C205" s="147">
        <v>-0.85711428571428705</v>
      </c>
      <c r="D205" s="121">
        <v>3</v>
      </c>
      <c r="E205" s="158">
        <v>-2.5713428571428611</v>
      </c>
      <c r="F205" s="41">
        <v>5</v>
      </c>
      <c r="G205" s="133">
        <v>10</v>
      </c>
      <c r="H205" s="133">
        <f>+F205/G205</f>
        <v>0.5</v>
      </c>
      <c r="I205" s="133">
        <v>5</v>
      </c>
      <c r="J205" s="133">
        <v>2</v>
      </c>
      <c r="K205" s="133"/>
      <c r="L205" s="133">
        <v>5</v>
      </c>
      <c r="M205" s="133"/>
      <c r="N205" s="133">
        <v>2</v>
      </c>
      <c r="O205" s="133"/>
      <c r="P205" s="133">
        <v>1</v>
      </c>
      <c r="Q205" s="133"/>
      <c r="R205" s="133"/>
      <c r="S205" s="133">
        <f>+I205+J205+K205+L205+M205+N205+O205+P205+Q205+R205</f>
        <v>15</v>
      </c>
      <c r="T205" s="133">
        <f t="shared" si="121"/>
        <v>0</v>
      </c>
      <c r="U205" s="133">
        <f t="shared" si="122"/>
        <v>-12</v>
      </c>
      <c r="V205" s="133">
        <f t="shared" si="123"/>
        <v>-12</v>
      </c>
      <c r="W205" s="133">
        <f t="shared" si="124"/>
        <v>0</v>
      </c>
      <c r="X205" s="30"/>
      <c r="Y205" s="129" t="s">
        <v>231</v>
      </c>
      <c r="Z205" s="111" t="s">
        <v>252</v>
      </c>
      <c r="AA205" s="147">
        <v>-0.85711428571428705</v>
      </c>
      <c r="AB205" s="121">
        <v>3</v>
      </c>
      <c r="AC205" s="158">
        <v>-2.5713428571428611</v>
      </c>
      <c r="AD205" s="64">
        <v>5</v>
      </c>
      <c r="AE205" s="63">
        <v>10</v>
      </c>
      <c r="AF205" s="231">
        <f>+AD205/AE205</f>
        <v>0.5</v>
      </c>
      <c r="AG205" s="63">
        <v>5</v>
      </c>
      <c r="AH205" s="63">
        <v>2</v>
      </c>
      <c r="AI205" s="89"/>
      <c r="AJ205" s="63">
        <v>5</v>
      </c>
      <c r="AK205" s="89"/>
      <c r="AL205" s="63">
        <v>2</v>
      </c>
      <c r="AM205" s="89"/>
      <c r="AN205" s="89">
        <v>1</v>
      </c>
      <c r="AO205" s="89"/>
      <c r="AP205" s="89"/>
      <c r="AQ205" s="133">
        <f>+AG205+AH205+AI205+AJ205+AK205+AL205+AM205+AN205+AO205+AP205</f>
        <v>15</v>
      </c>
      <c r="AR205" s="133">
        <f t="shared" si="136"/>
        <v>0</v>
      </c>
      <c r="AS205" s="133">
        <f t="shared" si="137"/>
        <v>-12</v>
      </c>
      <c r="AT205" s="133">
        <f t="shared" si="138"/>
        <v>-12</v>
      </c>
      <c r="AU205" s="9">
        <f t="shared" si="139"/>
        <v>0</v>
      </c>
      <c r="AW205" s="129" t="s">
        <v>231</v>
      </c>
      <c r="AX205" s="111" t="s">
        <v>252</v>
      </c>
      <c r="AY205" s="147">
        <v>-0.85711428571428705</v>
      </c>
      <c r="AZ205" s="121">
        <v>3</v>
      </c>
      <c r="BA205" s="158">
        <v>-2.5713428571428611</v>
      </c>
      <c r="BB205" s="64">
        <v>5</v>
      </c>
      <c r="BC205" s="63">
        <v>10</v>
      </c>
      <c r="BD205" s="231">
        <f>+BB205/BC205</f>
        <v>0.5</v>
      </c>
      <c r="BE205" s="63">
        <v>5</v>
      </c>
      <c r="BF205" s="63">
        <v>2</v>
      </c>
      <c r="BG205" s="1"/>
      <c r="BH205" s="63">
        <v>5</v>
      </c>
      <c r="BI205" s="1"/>
      <c r="BJ205" s="63">
        <v>2</v>
      </c>
      <c r="BK205" s="1"/>
      <c r="BL205" s="1">
        <v>1</v>
      </c>
      <c r="BM205" s="1"/>
      <c r="BN205" s="1"/>
      <c r="BO205" s="133">
        <f>+BE205+BF205+BG205+BH205+BI205+BJ205+BK205+BL205+BM205+BN205</f>
        <v>15</v>
      </c>
      <c r="BP205" s="25">
        <f t="shared" si="106"/>
        <v>0</v>
      </c>
      <c r="BQ205" s="25">
        <f t="shared" si="107"/>
        <v>-12</v>
      </c>
      <c r="BR205" s="25">
        <f t="shared" si="108"/>
        <v>-12</v>
      </c>
      <c r="BS205" s="228">
        <f t="shared" si="109"/>
        <v>0</v>
      </c>
      <c r="BU205" s="129" t="s">
        <v>231</v>
      </c>
      <c r="BV205" s="111" t="s">
        <v>252</v>
      </c>
      <c r="BW205" s="147">
        <v>-0.85711428571428705</v>
      </c>
      <c r="BX205" s="121">
        <v>3</v>
      </c>
      <c r="BY205" s="158">
        <v>-2.5713428571428611</v>
      </c>
      <c r="BZ205" s="64">
        <v>5</v>
      </c>
      <c r="CA205" s="63">
        <v>10</v>
      </c>
      <c r="CB205" s="231">
        <f>+BZ205/CA205</f>
        <v>0.5</v>
      </c>
      <c r="CC205" s="63">
        <v>5</v>
      </c>
      <c r="CD205" s="63">
        <v>2</v>
      </c>
      <c r="CE205" s="1"/>
      <c r="CF205" s="63">
        <v>5</v>
      </c>
      <c r="CG205" s="1"/>
      <c r="CH205" s="63">
        <v>2</v>
      </c>
      <c r="CI205" s="1"/>
      <c r="CJ205" s="1">
        <v>1</v>
      </c>
      <c r="CK205" s="1"/>
      <c r="CL205" s="1"/>
      <c r="CM205" s="133">
        <f t="shared" si="131"/>
        <v>15</v>
      </c>
      <c r="CN205" s="25">
        <f t="shared" si="140"/>
        <v>0</v>
      </c>
      <c r="CO205" s="25">
        <f t="shared" si="141"/>
        <v>-12</v>
      </c>
      <c r="CP205" s="25">
        <f t="shared" si="142"/>
        <v>-12</v>
      </c>
      <c r="CQ205" s="228">
        <f t="shared" si="143"/>
        <v>0</v>
      </c>
    </row>
    <row r="206" spans="1:95" x14ac:dyDescent="0.25">
      <c r="A206" s="129" t="s">
        <v>232</v>
      </c>
      <c r="B206" s="106" t="s">
        <v>233</v>
      </c>
      <c r="C206" s="52">
        <v>1.5610999999999997</v>
      </c>
      <c r="D206" s="53">
        <v>5</v>
      </c>
      <c r="E206" s="159">
        <v>7.8054999999999986</v>
      </c>
      <c r="F206" s="61">
        <v>62</v>
      </c>
      <c r="G206" s="134">
        <v>11</v>
      </c>
      <c r="H206" s="134">
        <f t="shared" si="135"/>
        <v>5.6363636363636367</v>
      </c>
      <c r="I206" s="134">
        <v>40</v>
      </c>
      <c r="J206" s="134">
        <v>5</v>
      </c>
      <c r="K206" s="134">
        <v>19</v>
      </c>
      <c r="L206" s="134">
        <v>6</v>
      </c>
      <c r="M206" s="134">
        <v>3</v>
      </c>
      <c r="N206" s="134"/>
      <c r="O206" s="134"/>
      <c r="P206" s="134"/>
      <c r="Q206" s="134"/>
      <c r="R206" s="134"/>
      <c r="S206" s="134">
        <f t="shared" si="120"/>
        <v>73</v>
      </c>
      <c r="T206" s="134">
        <f t="shared" si="121"/>
        <v>25</v>
      </c>
      <c r="U206" s="134">
        <f t="shared" si="122"/>
        <v>-6</v>
      </c>
      <c r="V206" s="134">
        <f t="shared" si="123"/>
        <v>19</v>
      </c>
      <c r="W206" s="134">
        <f t="shared" si="124"/>
        <v>4.166666666666667</v>
      </c>
      <c r="X206" s="30"/>
      <c r="Y206" s="120" t="s">
        <v>232</v>
      </c>
      <c r="Z206" s="106" t="s">
        <v>233</v>
      </c>
      <c r="AA206" s="147">
        <v>1.5610999999999997</v>
      </c>
      <c r="AB206" s="121">
        <v>5</v>
      </c>
      <c r="AC206" s="158">
        <v>7.8054999999999986</v>
      </c>
      <c r="AD206" s="41">
        <v>62</v>
      </c>
      <c r="AE206" s="133">
        <v>11</v>
      </c>
      <c r="AF206" s="9">
        <f>+AD206/AE206</f>
        <v>5.6363636363636367</v>
      </c>
      <c r="AG206" s="133">
        <v>40</v>
      </c>
      <c r="AH206" s="133">
        <v>5</v>
      </c>
      <c r="AI206" s="133">
        <v>19</v>
      </c>
      <c r="AJ206" s="133">
        <v>6</v>
      </c>
      <c r="AK206" s="133">
        <v>3</v>
      </c>
      <c r="AL206" s="133"/>
      <c r="AM206" s="133"/>
      <c r="AN206" s="133"/>
      <c r="AO206" s="133"/>
      <c r="AP206" s="133"/>
      <c r="AQ206" s="133">
        <f>+AG206+AH206+AI206+AJ206+AK206+AL206+AM206+AN206+AO206+AP206</f>
        <v>73</v>
      </c>
      <c r="AR206" s="133">
        <f t="shared" si="136"/>
        <v>25</v>
      </c>
      <c r="AS206" s="133">
        <f t="shared" si="137"/>
        <v>-6</v>
      </c>
      <c r="AT206" s="133">
        <f t="shared" si="138"/>
        <v>19</v>
      </c>
      <c r="AU206" s="133">
        <f t="shared" si="139"/>
        <v>4.166666666666667</v>
      </c>
      <c r="AW206" s="120" t="s">
        <v>232</v>
      </c>
      <c r="AX206" s="106" t="s">
        <v>233</v>
      </c>
      <c r="AY206" s="147">
        <v>1.5610999999999997</v>
      </c>
      <c r="AZ206" s="121">
        <v>5</v>
      </c>
      <c r="BA206" s="158">
        <v>7.8054999999999986</v>
      </c>
      <c r="BB206" s="41">
        <v>62</v>
      </c>
      <c r="BC206" s="133">
        <v>11</v>
      </c>
      <c r="BD206" s="9">
        <f>+BB206/BC206</f>
        <v>5.6363636363636367</v>
      </c>
      <c r="BE206" s="133">
        <v>40</v>
      </c>
      <c r="BF206" s="133">
        <v>5</v>
      </c>
      <c r="BG206" s="133">
        <v>19</v>
      </c>
      <c r="BH206" s="133">
        <v>6</v>
      </c>
      <c r="BI206" s="133">
        <v>3</v>
      </c>
      <c r="BJ206" s="133"/>
      <c r="BK206" s="133"/>
      <c r="BL206" s="133"/>
      <c r="BM206" s="133"/>
      <c r="BN206" s="133"/>
      <c r="BO206" s="133">
        <f>+BE206+BF206+BG206+BH206+BI206+BJ206+BK206+BL206+BM206+BN206</f>
        <v>73</v>
      </c>
      <c r="BP206" s="25">
        <f t="shared" si="106"/>
        <v>25</v>
      </c>
      <c r="BQ206" s="25">
        <f t="shared" si="107"/>
        <v>-6</v>
      </c>
      <c r="BR206" s="25">
        <f t="shared" si="108"/>
        <v>19</v>
      </c>
      <c r="BS206" s="228">
        <f t="shared" si="109"/>
        <v>4.166666666666667</v>
      </c>
      <c r="BU206" s="120" t="s">
        <v>232</v>
      </c>
      <c r="BV206" s="106" t="s">
        <v>233</v>
      </c>
      <c r="BW206" s="147">
        <v>1.5610999999999997</v>
      </c>
      <c r="BX206" s="121">
        <v>5</v>
      </c>
      <c r="BY206" s="158">
        <v>7.8054999999999986</v>
      </c>
      <c r="BZ206" s="41">
        <v>62</v>
      </c>
      <c r="CA206" s="133">
        <v>11</v>
      </c>
      <c r="CB206" s="9">
        <f>+BZ206/CA206</f>
        <v>5.6363636363636367</v>
      </c>
      <c r="CC206" s="133">
        <v>40</v>
      </c>
      <c r="CD206" s="133">
        <v>5</v>
      </c>
      <c r="CE206" s="133">
        <v>19</v>
      </c>
      <c r="CF206" s="133">
        <v>6</v>
      </c>
      <c r="CG206" s="133">
        <v>3</v>
      </c>
      <c r="CH206" s="133"/>
      <c r="CI206" s="133"/>
      <c r="CJ206" s="133"/>
      <c r="CK206" s="133"/>
      <c r="CL206" s="133"/>
      <c r="CM206" s="133">
        <f t="shared" si="131"/>
        <v>73</v>
      </c>
      <c r="CN206" s="25">
        <f t="shared" si="140"/>
        <v>25</v>
      </c>
      <c r="CO206" s="25">
        <f t="shared" si="141"/>
        <v>-6</v>
      </c>
      <c r="CP206" s="25">
        <f t="shared" si="142"/>
        <v>19</v>
      </c>
      <c r="CQ206" s="228">
        <f t="shared" si="143"/>
        <v>4.166666666666667</v>
      </c>
    </row>
    <row r="207" spans="1:95" x14ac:dyDescent="0.25">
      <c r="A207" s="129" t="s">
        <v>435</v>
      </c>
      <c r="B207" s="106" t="s">
        <v>74</v>
      </c>
      <c r="C207" s="52"/>
      <c r="D207" s="53"/>
      <c r="E207" s="159"/>
      <c r="F207" s="311"/>
      <c r="G207" s="312"/>
      <c r="H207" s="312"/>
      <c r="I207" s="312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30"/>
      <c r="Y207" s="129" t="s">
        <v>435</v>
      </c>
      <c r="Z207" s="106" t="s">
        <v>74</v>
      </c>
      <c r="AA207" s="147"/>
      <c r="AB207" s="121"/>
      <c r="AC207" s="158"/>
      <c r="AD207" s="64"/>
      <c r="AE207" s="63"/>
      <c r="AF207" s="231"/>
      <c r="AG207" s="6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89"/>
      <c r="AW207" s="129" t="s">
        <v>435</v>
      </c>
      <c r="AX207" s="106" t="s">
        <v>74</v>
      </c>
      <c r="AY207" s="147"/>
      <c r="AZ207" s="121"/>
      <c r="BA207" s="158"/>
      <c r="BB207" s="64"/>
      <c r="BC207" s="63"/>
      <c r="BD207" s="231"/>
      <c r="BE207" s="63"/>
      <c r="BF207" s="133"/>
      <c r="BG207" s="133"/>
      <c r="BH207" s="133"/>
      <c r="BI207" s="133"/>
      <c r="BJ207" s="133"/>
      <c r="BK207" s="133"/>
      <c r="BL207" s="133"/>
      <c r="BM207" s="133"/>
      <c r="BN207" s="133"/>
      <c r="BO207" s="133"/>
      <c r="BP207" s="25"/>
      <c r="BQ207" s="25"/>
      <c r="BR207" s="25"/>
      <c r="BS207" s="228"/>
      <c r="BT207" s="89"/>
      <c r="BU207" s="129" t="s">
        <v>435</v>
      </c>
      <c r="BV207" s="106" t="s">
        <v>74</v>
      </c>
      <c r="BW207" s="52">
        <v>0</v>
      </c>
      <c r="BX207" s="53">
        <v>1</v>
      </c>
      <c r="BY207" s="284">
        <v>0</v>
      </c>
      <c r="BZ207" s="134">
        <v>0</v>
      </c>
      <c r="CA207" s="134">
        <v>1</v>
      </c>
      <c r="CB207" s="28">
        <f t="shared" ref="CB207" si="144">+BZ207/CA207</f>
        <v>0</v>
      </c>
      <c r="CC207" s="134"/>
      <c r="CD207" s="134"/>
      <c r="CE207" s="134"/>
      <c r="CF207" s="134">
        <v>1</v>
      </c>
      <c r="CG207" s="134"/>
      <c r="CH207" s="134"/>
      <c r="CI207" s="134"/>
      <c r="CJ207" s="134"/>
      <c r="CK207" s="134"/>
      <c r="CL207" s="134"/>
      <c r="CM207" s="134">
        <f t="shared" si="131"/>
        <v>1</v>
      </c>
      <c r="CN207" s="65">
        <f t="shared" si="140"/>
        <v>0</v>
      </c>
      <c r="CO207" s="65">
        <f t="shared" si="141"/>
        <v>-1</v>
      </c>
      <c r="CP207" s="65">
        <f t="shared" si="142"/>
        <v>-1</v>
      </c>
      <c r="CQ207" s="275">
        <f t="shared" si="143"/>
        <v>0</v>
      </c>
    </row>
    <row r="208" spans="1:95" x14ac:dyDescent="0.25">
      <c r="A208" s="189" t="s">
        <v>370</v>
      </c>
      <c r="B208" s="106" t="s">
        <v>371</v>
      </c>
      <c r="C208" s="27">
        <v>0</v>
      </c>
      <c r="D208" s="121">
        <v>6</v>
      </c>
      <c r="E208" s="158">
        <v>0</v>
      </c>
      <c r="F208" s="64">
        <v>5</v>
      </c>
      <c r="G208" s="63">
        <v>0</v>
      </c>
      <c r="H208" s="63" t="e">
        <f t="shared" si="135"/>
        <v>#DIV/0!</v>
      </c>
      <c r="I208" s="63">
        <v>5</v>
      </c>
      <c r="J208" s="5"/>
      <c r="K208" s="5"/>
      <c r="L208" s="5"/>
      <c r="M208" s="5"/>
      <c r="N208" s="5"/>
      <c r="O208" s="5"/>
      <c r="P208" s="5"/>
      <c r="Q208" s="5"/>
      <c r="R208" s="5"/>
      <c r="S208" s="133">
        <f t="shared" si="120"/>
        <v>5</v>
      </c>
      <c r="T208" s="133">
        <f t="shared" si="121"/>
        <v>0</v>
      </c>
      <c r="U208" s="133">
        <f t="shared" si="122"/>
        <v>0</v>
      </c>
      <c r="V208" s="133">
        <f t="shared" si="123"/>
        <v>0</v>
      </c>
      <c r="W208" s="133" t="e">
        <f t="shared" si="124"/>
        <v>#DIV/0!</v>
      </c>
      <c r="X208" s="30"/>
      <c r="Y208" s="105" t="s">
        <v>370</v>
      </c>
      <c r="Z208" s="106" t="s">
        <v>371</v>
      </c>
      <c r="AA208" s="27">
        <v>0</v>
      </c>
      <c r="AB208" s="121">
        <v>6</v>
      </c>
      <c r="AC208" s="158">
        <v>0</v>
      </c>
      <c r="AD208" s="64">
        <v>5</v>
      </c>
      <c r="AE208" s="63">
        <v>0</v>
      </c>
      <c r="AF208" s="63" t="e">
        <f t="shared" si="134"/>
        <v>#DIV/0!</v>
      </c>
      <c r="AG208" s="63">
        <v>5</v>
      </c>
      <c r="AH208" s="5"/>
      <c r="AI208" s="5"/>
      <c r="AJ208" s="5"/>
      <c r="AK208" s="5"/>
      <c r="AL208" s="5"/>
      <c r="AM208" s="5"/>
      <c r="AN208" s="5"/>
      <c r="AO208" s="5"/>
      <c r="AP208" s="5"/>
      <c r="AQ208" s="133">
        <f t="shared" si="125"/>
        <v>5</v>
      </c>
      <c r="AR208" s="133">
        <f t="shared" si="126"/>
        <v>0</v>
      </c>
      <c r="AS208" s="133">
        <f t="shared" si="127"/>
        <v>0</v>
      </c>
      <c r="AT208" s="133">
        <f t="shared" si="128"/>
        <v>0</v>
      </c>
      <c r="AU208" s="133" t="e">
        <f t="shared" si="129"/>
        <v>#DIV/0!</v>
      </c>
      <c r="AW208" s="105" t="s">
        <v>370</v>
      </c>
      <c r="AX208" s="106" t="s">
        <v>371</v>
      </c>
      <c r="AY208" s="27">
        <v>0</v>
      </c>
      <c r="AZ208" s="121">
        <v>6</v>
      </c>
      <c r="BA208" s="158">
        <v>0</v>
      </c>
      <c r="BB208" s="64">
        <v>5</v>
      </c>
      <c r="BC208" s="63">
        <v>0</v>
      </c>
      <c r="BD208" s="63" t="e">
        <f t="shared" si="133"/>
        <v>#DIV/0!</v>
      </c>
      <c r="BE208" s="63">
        <v>5</v>
      </c>
      <c r="BF208" s="5"/>
      <c r="BG208" s="5"/>
      <c r="BH208" s="5"/>
      <c r="BI208" s="5"/>
      <c r="BJ208" s="5"/>
      <c r="BK208" s="5"/>
      <c r="BL208" s="5"/>
      <c r="BM208" s="5"/>
      <c r="BN208" s="5"/>
      <c r="BO208" s="133">
        <f t="shared" ref="BO208" si="145">+BE208+BF208+BG208+BH208+BI208+BJ208+BK208+BL208+BM208+BN208</f>
        <v>5</v>
      </c>
      <c r="BP208" s="25">
        <f t="shared" ref="BP208:BP233" si="146">+(BE208*0)+(BG208*1)+(BI208*2)+(BK208*3)+(BM208*4)</f>
        <v>0</v>
      </c>
      <c r="BQ208" s="25">
        <f t="shared" ref="BQ208:BQ233" si="147">+(BF208*0)+(BH208*-1)+(BJ208*-2)+(BL208*-3)+(BN208*-4)</f>
        <v>0</v>
      </c>
      <c r="BR208" s="25">
        <f t="shared" ref="BR208:BR233" si="148">+BQ208+BP208</f>
        <v>0</v>
      </c>
      <c r="BS208" s="228" t="e">
        <f t="shared" ref="BS208:BS233" si="149">+BP208/(-1*BQ208)</f>
        <v>#DIV/0!</v>
      </c>
      <c r="BU208" s="105" t="s">
        <v>370</v>
      </c>
      <c r="BV208" s="106" t="s">
        <v>371</v>
      </c>
      <c r="BW208" s="27">
        <v>0</v>
      </c>
      <c r="BX208" s="121">
        <v>6</v>
      </c>
      <c r="BY208" s="158">
        <v>0</v>
      </c>
      <c r="BZ208" s="64">
        <v>5</v>
      </c>
      <c r="CA208" s="63">
        <v>0</v>
      </c>
      <c r="CB208" s="63" t="e">
        <f t="shared" si="132"/>
        <v>#DIV/0!</v>
      </c>
      <c r="CC208" s="63">
        <v>5</v>
      </c>
      <c r="CD208" s="5"/>
      <c r="CE208" s="5"/>
      <c r="CF208" s="5"/>
      <c r="CG208" s="5"/>
      <c r="CH208" s="5"/>
      <c r="CI208" s="5"/>
      <c r="CJ208" s="5"/>
      <c r="CK208" s="5"/>
      <c r="CL208" s="5"/>
      <c r="CM208" s="133">
        <f t="shared" si="131"/>
        <v>5</v>
      </c>
      <c r="CN208" s="25">
        <f t="shared" si="140"/>
        <v>0</v>
      </c>
      <c r="CO208" s="25">
        <f t="shared" si="141"/>
        <v>0</v>
      </c>
      <c r="CP208" s="25">
        <f t="shared" si="142"/>
        <v>0</v>
      </c>
      <c r="CQ208" s="228" t="e">
        <f t="shared" si="143"/>
        <v>#DIV/0!</v>
      </c>
    </row>
    <row r="209" spans="1:95" x14ac:dyDescent="0.25">
      <c r="A209" s="110" t="s">
        <v>234</v>
      </c>
      <c r="B209" s="111" t="s">
        <v>235</v>
      </c>
      <c r="C209" s="147">
        <v>0</v>
      </c>
      <c r="D209" s="121">
        <v>4</v>
      </c>
      <c r="E209" s="158">
        <v>0</v>
      </c>
      <c r="F209" s="41">
        <v>8</v>
      </c>
      <c r="G209" s="133">
        <v>5</v>
      </c>
      <c r="H209" s="133">
        <f>+F209/G209</f>
        <v>1.6</v>
      </c>
      <c r="I209" s="133">
        <v>2</v>
      </c>
      <c r="J209" s="133"/>
      <c r="K209" s="133">
        <v>6</v>
      </c>
      <c r="L209" s="133">
        <v>5</v>
      </c>
      <c r="M209" s="133"/>
      <c r="N209" s="133"/>
      <c r="O209" s="133"/>
      <c r="P209" s="133"/>
      <c r="Q209" s="133"/>
      <c r="R209" s="133"/>
      <c r="S209" s="133">
        <f>+I209+J209+K209+L209+M209+N209+O209+P209+Q209+R209</f>
        <v>13</v>
      </c>
      <c r="T209" s="133">
        <f t="shared" si="121"/>
        <v>6</v>
      </c>
      <c r="U209" s="133">
        <f t="shared" si="122"/>
        <v>-5</v>
      </c>
      <c r="V209" s="133">
        <f t="shared" si="123"/>
        <v>1</v>
      </c>
      <c r="W209" s="133">
        <f t="shared" si="124"/>
        <v>1.2</v>
      </c>
      <c r="X209" s="30"/>
      <c r="Y209" s="110" t="s">
        <v>234</v>
      </c>
      <c r="Z209" s="111" t="s">
        <v>235</v>
      </c>
      <c r="AA209" s="147">
        <v>0</v>
      </c>
      <c r="AB209" s="121">
        <v>4</v>
      </c>
      <c r="AC209" s="158">
        <v>0</v>
      </c>
      <c r="AD209" s="41">
        <v>8</v>
      </c>
      <c r="AE209" s="133">
        <v>5</v>
      </c>
      <c r="AF209" s="133">
        <f>+AD209/AE209</f>
        <v>1.6</v>
      </c>
      <c r="AG209" s="133">
        <v>2</v>
      </c>
      <c r="AH209" s="133"/>
      <c r="AI209" s="133">
        <v>6</v>
      </c>
      <c r="AJ209" s="133">
        <v>5</v>
      </c>
      <c r="AK209" s="133"/>
      <c r="AL209" s="133"/>
      <c r="AM209" s="133"/>
      <c r="AN209" s="133"/>
      <c r="AO209" s="133"/>
      <c r="AP209" s="133"/>
      <c r="AQ209" s="133">
        <f>+AG209+AH209+AI209+AJ209+AK209+AL209+AM209+AN209+AO209+AP209</f>
        <v>13</v>
      </c>
      <c r="AR209" s="133">
        <f t="shared" si="126"/>
        <v>6</v>
      </c>
      <c r="AS209" s="133">
        <f t="shared" si="127"/>
        <v>-5</v>
      </c>
      <c r="AT209" s="133">
        <f t="shared" si="128"/>
        <v>1</v>
      </c>
      <c r="AU209" s="9">
        <f t="shared" si="129"/>
        <v>1.2</v>
      </c>
      <c r="AW209" s="110" t="s">
        <v>234</v>
      </c>
      <c r="AX209" s="111" t="s">
        <v>235</v>
      </c>
      <c r="AY209" s="147">
        <v>0</v>
      </c>
      <c r="AZ209" s="121">
        <v>4</v>
      </c>
      <c r="BA209" s="158">
        <v>0</v>
      </c>
      <c r="BB209" s="41">
        <v>8</v>
      </c>
      <c r="BC209" s="133">
        <v>5</v>
      </c>
      <c r="BD209" s="9">
        <f>+BB209/BC209</f>
        <v>1.6</v>
      </c>
      <c r="BE209" s="133">
        <v>2</v>
      </c>
      <c r="BF209" s="133"/>
      <c r="BG209" s="133">
        <v>6</v>
      </c>
      <c r="BH209" s="133">
        <v>5</v>
      </c>
      <c r="BI209" s="133"/>
      <c r="BJ209" s="133"/>
      <c r="BK209" s="133"/>
      <c r="BL209" s="133"/>
      <c r="BM209" s="133"/>
      <c r="BN209" s="133"/>
      <c r="BO209" s="133">
        <f>+BE209+BF209+BG209+BH209+BI209+BJ209+BK209+BL209+BM209+BN209</f>
        <v>13</v>
      </c>
      <c r="BP209" s="25">
        <f t="shared" si="146"/>
        <v>6</v>
      </c>
      <c r="BQ209" s="25">
        <f t="shared" si="147"/>
        <v>-5</v>
      </c>
      <c r="BR209" s="25">
        <f t="shared" si="148"/>
        <v>1</v>
      </c>
      <c r="BS209" s="228">
        <f t="shared" si="149"/>
        <v>1.2</v>
      </c>
      <c r="BU209" s="110" t="s">
        <v>234</v>
      </c>
      <c r="BV209" s="111" t="s">
        <v>235</v>
      </c>
      <c r="BW209" s="147">
        <v>0</v>
      </c>
      <c r="BX209" s="121">
        <v>4</v>
      </c>
      <c r="BY209" s="158">
        <v>0</v>
      </c>
      <c r="BZ209" s="41">
        <v>8</v>
      </c>
      <c r="CA209" s="133">
        <v>5</v>
      </c>
      <c r="CB209" s="9">
        <f>+BZ209/CA209</f>
        <v>1.6</v>
      </c>
      <c r="CC209" s="133">
        <v>2</v>
      </c>
      <c r="CD209" s="133"/>
      <c r="CE209" s="133">
        <v>6</v>
      </c>
      <c r="CF209" s="133">
        <v>5</v>
      </c>
      <c r="CG209" s="133"/>
      <c r="CH209" s="133"/>
      <c r="CI209" s="133"/>
      <c r="CJ209" s="133"/>
      <c r="CK209" s="133"/>
      <c r="CL209" s="133"/>
      <c r="CM209" s="133">
        <f t="shared" si="131"/>
        <v>13</v>
      </c>
      <c r="CN209" s="25">
        <f t="shared" si="140"/>
        <v>6</v>
      </c>
      <c r="CO209" s="25">
        <f t="shared" si="141"/>
        <v>-5</v>
      </c>
      <c r="CP209" s="25">
        <f t="shared" si="142"/>
        <v>1</v>
      </c>
      <c r="CQ209" s="228">
        <f t="shared" si="143"/>
        <v>1.2</v>
      </c>
    </row>
    <row r="210" spans="1:95" ht="15.75" thickBot="1" x14ac:dyDescent="0.3">
      <c r="A210" s="123" t="s">
        <v>234</v>
      </c>
      <c r="B210" s="111" t="s">
        <v>236</v>
      </c>
      <c r="C210" s="147">
        <v>-1.402744444444445</v>
      </c>
      <c r="D210" s="121">
        <v>4</v>
      </c>
      <c r="E210" s="158">
        <v>-5.6109777777777801</v>
      </c>
      <c r="F210" s="133">
        <v>20</v>
      </c>
      <c r="G210" s="133">
        <v>26</v>
      </c>
      <c r="H210" s="133">
        <f>+F210/G210</f>
        <v>0.76923076923076927</v>
      </c>
      <c r="I210" s="133">
        <v>9</v>
      </c>
      <c r="J210" s="133">
        <v>12</v>
      </c>
      <c r="K210" s="133">
        <v>10</v>
      </c>
      <c r="L210" s="133">
        <v>11</v>
      </c>
      <c r="M210" s="133">
        <v>1</v>
      </c>
      <c r="N210" s="133">
        <v>2</v>
      </c>
      <c r="O210" s="133"/>
      <c r="P210" s="133">
        <v>1</v>
      </c>
      <c r="Q210" s="133"/>
      <c r="R210" s="133"/>
      <c r="S210" s="133">
        <f>+I210+J210+K210+L210+M210+N210+O210+P210+Q210+R210</f>
        <v>46</v>
      </c>
      <c r="T210" s="133">
        <f t="shared" si="121"/>
        <v>12</v>
      </c>
      <c r="U210" s="133">
        <f t="shared" si="122"/>
        <v>-18</v>
      </c>
      <c r="V210" s="133">
        <f t="shared" si="123"/>
        <v>-6</v>
      </c>
      <c r="W210" s="133">
        <f t="shared" si="124"/>
        <v>0.66666666666666663</v>
      </c>
      <c r="X210" s="30"/>
      <c r="Y210" s="120" t="s">
        <v>234</v>
      </c>
      <c r="Z210" s="111" t="s">
        <v>236</v>
      </c>
      <c r="AA210" s="147">
        <v>-1.402744444444445</v>
      </c>
      <c r="AB210" s="121">
        <v>4</v>
      </c>
      <c r="AC210" s="158">
        <v>-5.6109777777777801</v>
      </c>
      <c r="AD210" s="133">
        <v>20</v>
      </c>
      <c r="AE210" s="133">
        <v>26</v>
      </c>
      <c r="AF210" s="133">
        <f>+AD210/AE210</f>
        <v>0.76923076923076927</v>
      </c>
      <c r="AG210" s="133">
        <v>9</v>
      </c>
      <c r="AH210" s="133">
        <v>12</v>
      </c>
      <c r="AI210" s="133">
        <v>10</v>
      </c>
      <c r="AJ210" s="133">
        <v>11</v>
      </c>
      <c r="AK210" s="133">
        <v>1</v>
      </c>
      <c r="AL210" s="133">
        <v>2</v>
      </c>
      <c r="AM210" s="133"/>
      <c r="AN210" s="133">
        <v>1</v>
      </c>
      <c r="AO210" s="133"/>
      <c r="AP210" s="133"/>
      <c r="AQ210" s="133">
        <f>+AG210+AH210+AI210+AJ210+AK210+AL210+AM210+AN210+AO210+AP210</f>
        <v>46</v>
      </c>
      <c r="AR210" s="133">
        <f t="shared" ref="AR210" si="150">+(AG210*0)+(AI210*1)+(AK210*2)+(AM210*3)+(AO210*4)</f>
        <v>12</v>
      </c>
      <c r="AS210" s="133">
        <f t="shared" ref="AS210" si="151">+(AH210*0)+(AJ210*-1)+(AL210*-2)+(AN210*-3)+(AP210*-4)</f>
        <v>-18</v>
      </c>
      <c r="AT210" s="133">
        <f t="shared" ref="AT210" si="152">+AS210+AR210</f>
        <v>-6</v>
      </c>
      <c r="AU210" s="9">
        <f t="shared" ref="AU210" si="153">+AR210/(-1*AS210)</f>
        <v>0.66666666666666663</v>
      </c>
      <c r="AW210" s="120" t="s">
        <v>234</v>
      </c>
      <c r="AX210" s="111" t="s">
        <v>236</v>
      </c>
      <c r="AY210" s="147">
        <v>-1.402744444444445</v>
      </c>
      <c r="AZ210" s="121">
        <v>4</v>
      </c>
      <c r="BA210" s="158">
        <v>-5.6109777777777801</v>
      </c>
      <c r="BB210" s="133">
        <v>20</v>
      </c>
      <c r="BC210" s="133">
        <v>26</v>
      </c>
      <c r="BD210" s="9">
        <f>+BB210/BC210</f>
        <v>0.76923076923076927</v>
      </c>
      <c r="BE210" s="133">
        <v>9</v>
      </c>
      <c r="BF210" s="133">
        <v>12</v>
      </c>
      <c r="BG210" s="133">
        <v>10</v>
      </c>
      <c r="BH210" s="133">
        <v>11</v>
      </c>
      <c r="BI210" s="133">
        <v>1</v>
      </c>
      <c r="BJ210" s="133">
        <v>2</v>
      </c>
      <c r="BK210" s="133"/>
      <c r="BL210" s="133">
        <v>1</v>
      </c>
      <c r="BM210" s="133"/>
      <c r="BN210" s="133"/>
      <c r="BO210" s="133">
        <f>+BE210+BF210+BG210+BH210+BI210+BJ210+BK210+BL210+BM210+BN210</f>
        <v>46</v>
      </c>
      <c r="BP210" s="25">
        <f t="shared" si="146"/>
        <v>12</v>
      </c>
      <c r="BQ210" s="25">
        <f t="shared" si="147"/>
        <v>-18</v>
      </c>
      <c r="BR210" s="25">
        <f t="shared" si="148"/>
        <v>-6</v>
      </c>
      <c r="BS210" s="228">
        <f t="shared" si="149"/>
        <v>0.66666666666666663</v>
      </c>
      <c r="BU210" s="120" t="s">
        <v>234</v>
      </c>
      <c r="BV210" s="111" t="s">
        <v>236</v>
      </c>
      <c r="BW210" s="288">
        <v>-1.1527000000000003</v>
      </c>
      <c r="BX210" s="53">
        <v>4</v>
      </c>
      <c r="BY210" s="284">
        <v>-4.6108000000000011</v>
      </c>
      <c r="BZ210" s="134">
        <v>21</v>
      </c>
      <c r="CA210" s="134">
        <v>28</v>
      </c>
      <c r="CB210" s="28">
        <f>+BZ210/CA210</f>
        <v>0.75</v>
      </c>
      <c r="CC210" s="134">
        <v>9</v>
      </c>
      <c r="CD210" s="134">
        <v>13</v>
      </c>
      <c r="CE210" s="134">
        <v>11</v>
      </c>
      <c r="CF210" s="134">
        <v>11</v>
      </c>
      <c r="CG210" s="134">
        <v>1</v>
      </c>
      <c r="CH210" s="134">
        <v>3</v>
      </c>
      <c r="CI210" s="134"/>
      <c r="CJ210" s="134">
        <v>1</v>
      </c>
      <c r="CK210" s="134"/>
      <c r="CL210" s="134"/>
      <c r="CM210" s="134">
        <f t="shared" si="131"/>
        <v>49</v>
      </c>
      <c r="CN210" s="65">
        <f t="shared" si="140"/>
        <v>13</v>
      </c>
      <c r="CO210" s="65">
        <f t="shared" si="141"/>
        <v>-20</v>
      </c>
      <c r="CP210" s="65">
        <f t="shared" si="142"/>
        <v>-7</v>
      </c>
      <c r="CQ210" s="275">
        <f t="shared" si="143"/>
        <v>0.65</v>
      </c>
    </row>
    <row r="211" spans="1:95" x14ac:dyDescent="0.25">
      <c r="A211" s="89" t="s">
        <v>376</v>
      </c>
      <c r="B211" s="89"/>
      <c r="C211" s="92" t="s">
        <v>3</v>
      </c>
      <c r="D211" s="93" t="s">
        <v>2</v>
      </c>
      <c r="E211" s="94" t="s">
        <v>4</v>
      </c>
      <c r="F211" s="1"/>
      <c r="G211" s="1"/>
      <c r="H211" s="1"/>
      <c r="I211" s="1" t="s">
        <v>272</v>
      </c>
      <c r="J211" s="1" t="s">
        <v>272</v>
      </c>
      <c r="K211" s="1" t="s">
        <v>275</v>
      </c>
      <c r="L211" s="1" t="s">
        <v>277</v>
      </c>
      <c r="M211" s="1" t="s">
        <v>280</v>
      </c>
      <c r="N211" s="1" t="s">
        <v>277</v>
      </c>
      <c r="O211" s="1" t="s">
        <v>283</v>
      </c>
      <c r="P211" s="1" t="s">
        <v>285</v>
      </c>
      <c r="Q211" s="1" t="s">
        <v>312</v>
      </c>
      <c r="R211" s="1" t="s">
        <v>313</v>
      </c>
      <c r="S211" s="1"/>
      <c r="T211" s="2"/>
      <c r="U211" s="2"/>
      <c r="V211" s="91"/>
      <c r="W211" s="91"/>
      <c r="X211" s="274"/>
      <c r="Y211" s="89" t="s">
        <v>390</v>
      </c>
      <c r="Z211" s="89"/>
      <c r="AA211" s="172" t="s">
        <v>3</v>
      </c>
      <c r="AB211" s="173" t="s">
        <v>2</v>
      </c>
      <c r="AC211" s="67" t="s">
        <v>4</v>
      </c>
      <c r="AD211" s="1"/>
      <c r="AE211" s="1"/>
      <c r="AF211" s="1"/>
      <c r="AG211" s="1" t="s">
        <v>272</v>
      </c>
      <c r="AH211" s="1" t="s">
        <v>272</v>
      </c>
      <c r="AI211" s="1" t="s">
        <v>275</v>
      </c>
      <c r="AJ211" s="1" t="s">
        <v>277</v>
      </c>
      <c r="AK211" s="1" t="s">
        <v>280</v>
      </c>
      <c r="AL211" s="1" t="s">
        <v>277</v>
      </c>
      <c r="AM211" s="1" t="s">
        <v>283</v>
      </c>
      <c r="AN211" s="1" t="s">
        <v>285</v>
      </c>
      <c r="AO211" s="1" t="s">
        <v>312</v>
      </c>
      <c r="AP211" s="1" t="s">
        <v>313</v>
      </c>
      <c r="AQ211" s="1"/>
      <c r="AR211" s="2"/>
      <c r="AS211" s="2"/>
      <c r="AT211" s="91"/>
      <c r="AU211" s="91"/>
      <c r="AW211" s="89" t="s">
        <v>417</v>
      </c>
      <c r="AX211" s="89"/>
      <c r="AY211" s="92" t="s">
        <v>3</v>
      </c>
      <c r="AZ211" s="93" t="s">
        <v>2</v>
      </c>
      <c r="BA211" s="94" t="s">
        <v>4</v>
      </c>
      <c r="BB211" s="1"/>
      <c r="BC211" s="1"/>
      <c r="BD211" s="229"/>
      <c r="BE211" s="1" t="s">
        <v>272</v>
      </c>
      <c r="BF211" s="1" t="s">
        <v>272</v>
      </c>
      <c r="BG211" s="1" t="s">
        <v>275</v>
      </c>
      <c r="BH211" s="1" t="s">
        <v>277</v>
      </c>
      <c r="BI211" s="1" t="s">
        <v>280</v>
      </c>
      <c r="BJ211" s="1" t="s">
        <v>277</v>
      </c>
      <c r="BK211" s="1" t="s">
        <v>283</v>
      </c>
      <c r="BL211" s="1" t="s">
        <v>285</v>
      </c>
      <c r="BM211" s="1" t="s">
        <v>312</v>
      </c>
      <c r="BN211" s="1" t="s">
        <v>313</v>
      </c>
      <c r="BO211" s="1"/>
      <c r="BP211" s="2"/>
      <c r="BQ211" s="2"/>
      <c r="BR211" s="91"/>
      <c r="BS211" s="91"/>
      <c r="BU211" s="89" t="s">
        <v>423</v>
      </c>
      <c r="BV211" s="89"/>
      <c r="BW211" s="90" t="s">
        <v>3</v>
      </c>
      <c r="BX211" s="302" t="s">
        <v>2</v>
      </c>
      <c r="BY211" s="303" t="s">
        <v>4</v>
      </c>
      <c r="BZ211" s="304"/>
      <c r="CA211" s="2"/>
      <c r="CB211" s="2"/>
      <c r="CC211" s="2" t="s">
        <v>272</v>
      </c>
      <c r="CD211" s="2" t="s">
        <v>272</v>
      </c>
      <c r="CE211" s="2" t="s">
        <v>275</v>
      </c>
      <c r="CF211" s="2" t="s">
        <v>277</v>
      </c>
      <c r="CG211" s="195" t="s">
        <v>280</v>
      </c>
      <c r="CH211" s="173" t="s">
        <v>277</v>
      </c>
      <c r="CI211" s="173" t="s">
        <v>283</v>
      </c>
      <c r="CJ211" s="173" t="s">
        <v>285</v>
      </c>
      <c r="CK211" s="173" t="s">
        <v>312</v>
      </c>
      <c r="CL211" s="173" t="s">
        <v>313</v>
      </c>
      <c r="CM211" s="304"/>
      <c r="CN211" s="2"/>
      <c r="CO211" s="2"/>
      <c r="CP211" s="91"/>
      <c r="CQ211" s="302"/>
    </row>
    <row r="212" spans="1:95" x14ac:dyDescent="0.25">
      <c r="A212" s="89" t="s">
        <v>377</v>
      </c>
      <c r="B212" s="89"/>
      <c r="C212" s="96"/>
      <c r="D212" s="97" t="s">
        <v>7</v>
      </c>
      <c r="E212" s="98" t="s">
        <v>3</v>
      </c>
      <c r="F212" s="1"/>
      <c r="G212" s="1"/>
      <c r="H212" s="1"/>
      <c r="I212" s="1" t="s">
        <v>273</v>
      </c>
      <c r="J212" s="1" t="s">
        <v>273</v>
      </c>
      <c r="K212" s="1" t="s">
        <v>276</v>
      </c>
      <c r="L212" s="1" t="s">
        <v>278</v>
      </c>
      <c r="M212" s="1" t="s">
        <v>281</v>
      </c>
      <c r="N212" s="1" t="s">
        <v>282</v>
      </c>
      <c r="O212" s="1" t="s">
        <v>284</v>
      </c>
      <c r="P212" s="1" t="s">
        <v>286</v>
      </c>
      <c r="Q212" s="1" t="s">
        <v>284</v>
      </c>
      <c r="R212" s="1" t="s">
        <v>286</v>
      </c>
      <c r="S212" s="1"/>
      <c r="T212" s="4" t="s">
        <v>287</v>
      </c>
      <c r="U212" s="4" t="s">
        <v>289</v>
      </c>
      <c r="V212" s="3" t="s">
        <v>291</v>
      </c>
      <c r="W212" s="3" t="s">
        <v>294</v>
      </c>
      <c r="X212" s="274"/>
      <c r="Y212" s="89" t="s">
        <v>377</v>
      </c>
      <c r="Z212" s="89"/>
      <c r="AA212" s="68"/>
      <c r="AB212" s="69" t="s">
        <v>7</v>
      </c>
      <c r="AC212" s="70" t="s">
        <v>3</v>
      </c>
      <c r="AD212" s="1"/>
      <c r="AE212" s="1"/>
      <c r="AF212" s="1"/>
      <c r="AG212" s="1" t="s">
        <v>273</v>
      </c>
      <c r="AH212" s="1" t="s">
        <v>273</v>
      </c>
      <c r="AI212" s="1" t="s">
        <v>276</v>
      </c>
      <c r="AJ212" s="1" t="s">
        <v>278</v>
      </c>
      <c r="AK212" s="1" t="s">
        <v>281</v>
      </c>
      <c r="AL212" s="1" t="s">
        <v>282</v>
      </c>
      <c r="AM212" s="1" t="s">
        <v>284</v>
      </c>
      <c r="AN212" s="1" t="s">
        <v>286</v>
      </c>
      <c r="AO212" s="1" t="s">
        <v>284</v>
      </c>
      <c r="AP212" s="1" t="s">
        <v>286</v>
      </c>
      <c r="AQ212" s="1"/>
      <c r="AR212" s="4" t="s">
        <v>287</v>
      </c>
      <c r="AS212" s="4" t="s">
        <v>289</v>
      </c>
      <c r="AT212" s="3" t="s">
        <v>291</v>
      </c>
      <c r="AU212" s="3" t="s">
        <v>294</v>
      </c>
      <c r="AW212" s="89"/>
      <c r="AX212" s="89"/>
      <c r="AY212" s="96"/>
      <c r="AZ212" s="97" t="s">
        <v>7</v>
      </c>
      <c r="BA212" s="98" t="s">
        <v>3</v>
      </c>
      <c r="BB212" s="1"/>
      <c r="BC212" s="1"/>
      <c r="BD212" s="229"/>
      <c r="BE212" s="1" t="s">
        <v>273</v>
      </c>
      <c r="BF212" s="1" t="s">
        <v>273</v>
      </c>
      <c r="BG212" s="1" t="s">
        <v>276</v>
      </c>
      <c r="BH212" s="1" t="s">
        <v>278</v>
      </c>
      <c r="BI212" s="1" t="s">
        <v>281</v>
      </c>
      <c r="BJ212" s="1" t="s">
        <v>282</v>
      </c>
      <c r="BK212" s="1" t="s">
        <v>284</v>
      </c>
      <c r="BL212" s="1" t="s">
        <v>286</v>
      </c>
      <c r="BM212" s="1" t="s">
        <v>284</v>
      </c>
      <c r="BN212" s="1" t="s">
        <v>286</v>
      </c>
      <c r="BO212" s="1"/>
      <c r="BP212" s="4" t="s">
        <v>287</v>
      </c>
      <c r="BQ212" s="4" t="s">
        <v>289</v>
      </c>
      <c r="BR212" s="3" t="s">
        <v>291</v>
      </c>
      <c r="BS212" s="3" t="s">
        <v>294</v>
      </c>
      <c r="BU212" s="89" t="s">
        <v>424</v>
      </c>
      <c r="BV212" s="89"/>
      <c r="BW212" s="95"/>
      <c r="BX212" s="96" t="s">
        <v>7</v>
      </c>
      <c r="BY212" s="98" t="s">
        <v>3</v>
      </c>
      <c r="BZ212" s="274"/>
      <c r="CA212" s="3"/>
      <c r="CB212" s="3"/>
      <c r="CC212" s="3" t="s">
        <v>273</v>
      </c>
      <c r="CD212" s="3" t="s">
        <v>273</v>
      </c>
      <c r="CE212" s="3" t="s">
        <v>276</v>
      </c>
      <c r="CF212" s="3" t="s">
        <v>278</v>
      </c>
      <c r="CG212" s="68" t="s">
        <v>281</v>
      </c>
      <c r="CH212" s="69" t="s">
        <v>282</v>
      </c>
      <c r="CI212" s="69" t="s">
        <v>284</v>
      </c>
      <c r="CJ212" s="69" t="s">
        <v>286</v>
      </c>
      <c r="CK212" s="69" t="s">
        <v>284</v>
      </c>
      <c r="CL212" s="69" t="s">
        <v>286</v>
      </c>
      <c r="CM212" s="274"/>
      <c r="CN212" s="4" t="s">
        <v>287</v>
      </c>
      <c r="CO212" s="4" t="s">
        <v>289</v>
      </c>
      <c r="CP212" s="3" t="s">
        <v>291</v>
      </c>
      <c r="CQ212" s="68" t="s">
        <v>294</v>
      </c>
    </row>
    <row r="213" spans="1:95" x14ac:dyDescent="0.25">
      <c r="A213" s="89"/>
      <c r="B213" s="89"/>
      <c r="C213" s="96"/>
      <c r="D213" s="97" t="s">
        <v>8</v>
      </c>
      <c r="E213" s="99" t="s">
        <v>9</v>
      </c>
      <c r="F213" s="1"/>
      <c r="G213" s="1"/>
      <c r="H213" s="1"/>
      <c r="I213" s="1" t="s">
        <v>263</v>
      </c>
      <c r="J213" s="1" t="s">
        <v>274</v>
      </c>
      <c r="K213" s="1" t="s">
        <v>6</v>
      </c>
      <c r="L213" s="1" t="s">
        <v>279</v>
      </c>
      <c r="M213" s="1" t="s">
        <v>279</v>
      </c>
      <c r="N213" s="1" t="s">
        <v>6</v>
      </c>
      <c r="O213" s="1" t="s">
        <v>6</v>
      </c>
      <c r="P213" s="1" t="s">
        <v>6</v>
      </c>
      <c r="Q213" s="1" t="s">
        <v>6</v>
      </c>
      <c r="R213" s="1" t="s">
        <v>6</v>
      </c>
      <c r="S213" s="1"/>
      <c r="T213" s="4" t="s">
        <v>288</v>
      </c>
      <c r="U213" s="4" t="s">
        <v>288</v>
      </c>
      <c r="V213" s="4" t="s">
        <v>292</v>
      </c>
      <c r="W213" s="3" t="s">
        <v>295</v>
      </c>
      <c r="X213" s="274"/>
      <c r="Y213" s="89"/>
      <c r="Z213" s="89"/>
      <c r="AA213" s="68"/>
      <c r="AB213" s="69" t="s">
        <v>8</v>
      </c>
      <c r="AC213" s="69" t="s">
        <v>9</v>
      </c>
      <c r="AD213" s="1"/>
      <c r="AE213" s="1"/>
      <c r="AF213" s="1"/>
      <c r="AG213" s="1" t="s">
        <v>263</v>
      </c>
      <c r="AH213" s="1" t="s">
        <v>274</v>
      </c>
      <c r="AI213" s="1" t="s">
        <v>6</v>
      </c>
      <c r="AJ213" s="1" t="s">
        <v>279</v>
      </c>
      <c r="AK213" s="1" t="s">
        <v>279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/>
      <c r="AR213" s="4" t="s">
        <v>288</v>
      </c>
      <c r="AS213" s="4" t="s">
        <v>288</v>
      </c>
      <c r="AT213" s="4" t="s">
        <v>292</v>
      </c>
      <c r="AU213" s="3" t="s">
        <v>295</v>
      </c>
      <c r="AW213" s="89"/>
      <c r="AX213" s="89"/>
      <c r="AY213" s="96"/>
      <c r="AZ213" s="97" t="s">
        <v>8</v>
      </c>
      <c r="BA213" s="99" t="s">
        <v>9</v>
      </c>
      <c r="BB213" s="1"/>
      <c r="BC213" s="1"/>
      <c r="BD213" s="229"/>
      <c r="BE213" s="1" t="s">
        <v>263</v>
      </c>
      <c r="BF213" s="1" t="s">
        <v>274</v>
      </c>
      <c r="BG213" s="1" t="s">
        <v>6</v>
      </c>
      <c r="BH213" s="1" t="s">
        <v>279</v>
      </c>
      <c r="BI213" s="1" t="s">
        <v>279</v>
      </c>
      <c r="BJ213" s="1" t="s">
        <v>6</v>
      </c>
      <c r="BK213" s="1" t="s">
        <v>6</v>
      </c>
      <c r="BL213" s="1" t="s">
        <v>6</v>
      </c>
      <c r="BM213" s="1" t="s">
        <v>6</v>
      </c>
      <c r="BN213" s="1" t="s">
        <v>6</v>
      </c>
      <c r="BO213" s="1"/>
      <c r="BP213" s="4" t="s">
        <v>288</v>
      </c>
      <c r="BQ213" s="4" t="s">
        <v>288</v>
      </c>
      <c r="BR213" s="4" t="s">
        <v>292</v>
      </c>
      <c r="BS213" s="3" t="s">
        <v>295</v>
      </c>
      <c r="BU213" s="89"/>
      <c r="BV213" s="89"/>
      <c r="BW213" s="95"/>
      <c r="BX213" s="96" t="s">
        <v>8</v>
      </c>
      <c r="BY213" s="99" t="s">
        <v>9</v>
      </c>
      <c r="BZ213" s="274"/>
      <c r="CA213" s="3"/>
      <c r="CB213" s="3"/>
      <c r="CC213" s="3" t="s">
        <v>263</v>
      </c>
      <c r="CD213" s="3" t="s">
        <v>274</v>
      </c>
      <c r="CE213" s="3" t="s">
        <v>6</v>
      </c>
      <c r="CF213" s="3" t="s">
        <v>279</v>
      </c>
      <c r="CG213" s="68" t="s">
        <v>279</v>
      </c>
      <c r="CH213" s="69" t="s">
        <v>6</v>
      </c>
      <c r="CI213" s="69" t="s">
        <v>6</v>
      </c>
      <c r="CJ213" s="69" t="s">
        <v>6</v>
      </c>
      <c r="CK213" s="69" t="s">
        <v>6</v>
      </c>
      <c r="CL213" s="69" t="s">
        <v>6</v>
      </c>
      <c r="CM213" s="274"/>
      <c r="CN213" s="4" t="s">
        <v>288</v>
      </c>
      <c r="CO213" s="4" t="s">
        <v>288</v>
      </c>
      <c r="CP213" s="4" t="s">
        <v>292</v>
      </c>
      <c r="CQ213" s="68" t="s">
        <v>295</v>
      </c>
    </row>
    <row r="214" spans="1:95" ht="15.75" thickBot="1" x14ac:dyDescent="0.3">
      <c r="A214" s="89"/>
      <c r="B214" s="89"/>
      <c r="C214" s="101" t="s">
        <v>12</v>
      </c>
      <c r="D214" s="102" t="s">
        <v>13</v>
      </c>
      <c r="E214" s="102" t="s">
        <v>14</v>
      </c>
      <c r="F214" s="58" t="s">
        <v>258</v>
      </c>
      <c r="G214" s="58" t="s">
        <v>258</v>
      </c>
      <c r="H214" s="58" t="s">
        <v>261</v>
      </c>
      <c r="I214" s="58">
        <v>0</v>
      </c>
      <c r="J214" s="58">
        <v>0</v>
      </c>
      <c r="K214" s="58">
        <v>1</v>
      </c>
      <c r="L214" s="58">
        <v>-1</v>
      </c>
      <c r="M214" s="58">
        <v>2</v>
      </c>
      <c r="N214" s="58">
        <v>-2</v>
      </c>
      <c r="O214" s="58">
        <v>3</v>
      </c>
      <c r="P214" s="58">
        <v>-3</v>
      </c>
      <c r="Q214" s="58">
        <v>4</v>
      </c>
      <c r="R214" s="58">
        <v>-4</v>
      </c>
      <c r="S214" s="58"/>
      <c r="T214" s="4" t="s">
        <v>290</v>
      </c>
      <c r="U214" s="4" t="s">
        <v>290</v>
      </c>
      <c r="V214" s="4" t="s">
        <v>293</v>
      </c>
      <c r="W214" s="4" t="s">
        <v>386</v>
      </c>
      <c r="X214" s="30"/>
      <c r="Y214" s="89"/>
      <c r="Z214" s="89"/>
      <c r="AA214" s="167" t="s">
        <v>12</v>
      </c>
      <c r="AB214" s="58" t="s">
        <v>13</v>
      </c>
      <c r="AC214" s="58" t="s">
        <v>14</v>
      </c>
      <c r="AD214" s="58" t="s">
        <v>258</v>
      </c>
      <c r="AE214" s="58" t="s">
        <v>258</v>
      </c>
      <c r="AF214" s="58" t="s">
        <v>261</v>
      </c>
      <c r="AG214" s="58">
        <v>0</v>
      </c>
      <c r="AH214" s="58">
        <v>0</v>
      </c>
      <c r="AI214" s="58">
        <v>1</v>
      </c>
      <c r="AJ214" s="58">
        <v>-1</v>
      </c>
      <c r="AK214" s="58">
        <v>2</v>
      </c>
      <c r="AL214" s="58">
        <v>-2</v>
      </c>
      <c r="AM214" s="58">
        <v>3</v>
      </c>
      <c r="AN214" s="58">
        <v>-3</v>
      </c>
      <c r="AO214" s="58">
        <v>4</v>
      </c>
      <c r="AP214" s="58">
        <v>-4</v>
      </c>
      <c r="AQ214" s="58"/>
      <c r="AR214" s="4" t="s">
        <v>290</v>
      </c>
      <c r="AS214" s="4" t="s">
        <v>290</v>
      </c>
      <c r="AT214" s="4" t="s">
        <v>293</v>
      </c>
      <c r="AU214" s="4" t="s">
        <v>386</v>
      </c>
      <c r="AW214" s="89"/>
      <c r="AX214" s="89"/>
      <c r="AY214" s="87" t="s">
        <v>12</v>
      </c>
      <c r="AZ214" s="185" t="s">
        <v>13</v>
      </c>
      <c r="BA214" s="185" t="s">
        <v>14</v>
      </c>
      <c r="BB214" s="58" t="s">
        <v>258</v>
      </c>
      <c r="BC214" s="58" t="s">
        <v>258</v>
      </c>
      <c r="BD214" s="22" t="s">
        <v>261</v>
      </c>
      <c r="BE214" s="58">
        <v>0</v>
      </c>
      <c r="BF214" s="58">
        <v>0</v>
      </c>
      <c r="BG214" s="58">
        <v>1</v>
      </c>
      <c r="BH214" s="58">
        <v>-1</v>
      </c>
      <c r="BI214" s="58">
        <v>2</v>
      </c>
      <c r="BJ214" s="58">
        <v>-2</v>
      </c>
      <c r="BK214" s="58">
        <v>3</v>
      </c>
      <c r="BL214" s="58">
        <v>-3</v>
      </c>
      <c r="BM214" s="58">
        <v>4</v>
      </c>
      <c r="BN214" s="58">
        <v>-4</v>
      </c>
      <c r="BO214" s="58"/>
      <c r="BP214" s="4" t="s">
        <v>290</v>
      </c>
      <c r="BQ214" s="4" t="s">
        <v>290</v>
      </c>
      <c r="BR214" s="4" t="s">
        <v>293</v>
      </c>
      <c r="BS214" s="4" t="s">
        <v>386</v>
      </c>
      <c r="BU214" s="89"/>
      <c r="BV214" s="89"/>
      <c r="BW214" s="100" t="s">
        <v>12</v>
      </c>
      <c r="BX214" s="155" t="s">
        <v>13</v>
      </c>
      <c r="BY214" s="102" t="s">
        <v>14</v>
      </c>
      <c r="BZ214" s="30" t="s">
        <v>258</v>
      </c>
      <c r="CA214" s="4" t="s">
        <v>258</v>
      </c>
      <c r="CB214" s="4" t="s">
        <v>261</v>
      </c>
      <c r="CC214" s="4">
        <v>0</v>
      </c>
      <c r="CD214" s="4">
        <v>0</v>
      </c>
      <c r="CE214" s="4">
        <v>1</v>
      </c>
      <c r="CF214" s="4">
        <v>-1</v>
      </c>
      <c r="CG214" s="167">
        <v>2</v>
      </c>
      <c r="CH214" s="58">
        <v>-2</v>
      </c>
      <c r="CI214" s="58">
        <v>3</v>
      </c>
      <c r="CJ214" s="58">
        <v>-3</v>
      </c>
      <c r="CK214" s="58">
        <v>4</v>
      </c>
      <c r="CL214" s="58">
        <v>-4</v>
      </c>
      <c r="CM214" s="58"/>
      <c r="CN214" s="4" t="s">
        <v>290</v>
      </c>
      <c r="CO214" s="4" t="s">
        <v>290</v>
      </c>
      <c r="CP214" s="4" t="s">
        <v>293</v>
      </c>
      <c r="CQ214" s="167" t="s">
        <v>386</v>
      </c>
    </row>
    <row r="215" spans="1:95" ht="15.75" thickBot="1" x14ac:dyDescent="0.3">
      <c r="A215" s="89"/>
      <c r="B215" s="89"/>
      <c r="C215" s="40" t="s">
        <v>17</v>
      </c>
      <c r="D215" s="57"/>
      <c r="E215" s="40" t="s">
        <v>18</v>
      </c>
      <c r="F215" s="59" t="s">
        <v>259</v>
      </c>
      <c r="G215" s="60" t="s">
        <v>260</v>
      </c>
      <c r="H215" s="59" t="s">
        <v>262</v>
      </c>
      <c r="I215" s="30" t="s">
        <v>263</v>
      </c>
      <c r="J215" s="59" t="s">
        <v>264</v>
      </c>
      <c r="K215" s="30" t="s">
        <v>263</v>
      </c>
      <c r="L215" s="59" t="s">
        <v>264</v>
      </c>
      <c r="M215" s="30" t="s">
        <v>263</v>
      </c>
      <c r="N215" s="59" t="s">
        <v>264</v>
      </c>
      <c r="O215" s="30" t="s">
        <v>263</v>
      </c>
      <c r="P215" s="59" t="s">
        <v>264</v>
      </c>
      <c r="Q215" s="30" t="s">
        <v>263</v>
      </c>
      <c r="R215" s="59" t="s">
        <v>264</v>
      </c>
      <c r="S215" s="59" t="s">
        <v>265</v>
      </c>
      <c r="T215" s="205" t="s">
        <v>259</v>
      </c>
      <c r="U215" s="205" t="s">
        <v>260</v>
      </c>
      <c r="V215" s="205" t="s">
        <v>288</v>
      </c>
      <c r="W215" s="205" t="s">
        <v>314</v>
      </c>
      <c r="X215" s="30"/>
      <c r="Y215" s="224" t="s">
        <v>15</v>
      </c>
      <c r="Z215" s="89" t="s">
        <v>16</v>
      </c>
      <c r="AA215" s="40" t="s">
        <v>17</v>
      </c>
      <c r="AB215" s="57"/>
      <c r="AC215" s="40" t="s">
        <v>18</v>
      </c>
      <c r="AD215" s="59" t="s">
        <v>259</v>
      </c>
      <c r="AE215" s="60" t="s">
        <v>260</v>
      </c>
      <c r="AF215" s="59" t="s">
        <v>262</v>
      </c>
      <c r="AG215" s="30" t="s">
        <v>263</v>
      </c>
      <c r="AH215" s="59" t="s">
        <v>264</v>
      </c>
      <c r="AI215" s="30" t="s">
        <v>263</v>
      </c>
      <c r="AJ215" s="59" t="s">
        <v>264</v>
      </c>
      <c r="AK215" s="30" t="s">
        <v>263</v>
      </c>
      <c r="AL215" s="59" t="s">
        <v>264</v>
      </c>
      <c r="AM215" s="30" t="s">
        <v>263</v>
      </c>
      <c r="AN215" s="59" t="s">
        <v>264</v>
      </c>
      <c r="AO215" s="30" t="s">
        <v>263</v>
      </c>
      <c r="AP215" s="59" t="s">
        <v>264</v>
      </c>
      <c r="AQ215" s="59" t="s">
        <v>265</v>
      </c>
      <c r="AR215" s="205" t="s">
        <v>259</v>
      </c>
      <c r="AS215" s="205" t="s">
        <v>260</v>
      </c>
      <c r="AT215" s="205" t="s">
        <v>288</v>
      </c>
      <c r="AU215" s="205" t="s">
        <v>314</v>
      </c>
      <c r="AW215" s="264" t="s">
        <v>15</v>
      </c>
      <c r="AX215" s="265" t="s">
        <v>16</v>
      </c>
      <c r="AY215" s="63" t="s">
        <v>17</v>
      </c>
      <c r="AZ215" s="266"/>
      <c r="BA215" s="63" t="s">
        <v>18</v>
      </c>
      <c r="BB215" s="59" t="s">
        <v>259</v>
      </c>
      <c r="BC215" s="60" t="s">
        <v>260</v>
      </c>
      <c r="BD215" s="230" t="s">
        <v>262</v>
      </c>
      <c r="BE215" s="30" t="s">
        <v>263</v>
      </c>
      <c r="BF215" s="59" t="s">
        <v>264</v>
      </c>
      <c r="BG215" s="30" t="s">
        <v>263</v>
      </c>
      <c r="BH215" s="59" t="s">
        <v>264</v>
      </c>
      <c r="BI215" s="30" t="s">
        <v>263</v>
      </c>
      <c r="BJ215" s="59" t="s">
        <v>264</v>
      </c>
      <c r="BK215" s="30" t="s">
        <v>263</v>
      </c>
      <c r="BL215" s="59" t="s">
        <v>264</v>
      </c>
      <c r="BM215" s="30" t="s">
        <v>263</v>
      </c>
      <c r="BN215" s="59" t="s">
        <v>264</v>
      </c>
      <c r="BO215" s="59" t="s">
        <v>265</v>
      </c>
      <c r="BP215" s="205" t="s">
        <v>259</v>
      </c>
      <c r="BQ215" s="205" t="s">
        <v>260</v>
      </c>
      <c r="BR215" s="205" t="s">
        <v>288</v>
      </c>
      <c r="BS215" s="205" t="s">
        <v>314</v>
      </c>
      <c r="BU215" s="305" t="s">
        <v>15</v>
      </c>
      <c r="BV215" s="306" t="s">
        <v>16</v>
      </c>
      <c r="BW215" s="307" t="s">
        <v>17</v>
      </c>
      <c r="BX215" s="308"/>
      <c r="BY215" s="307" t="s">
        <v>18</v>
      </c>
      <c r="BZ215" s="309" t="s">
        <v>259</v>
      </c>
      <c r="CA215" s="205" t="s">
        <v>260</v>
      </c>
      <c r="CB215" s="205" t="s">
        <v>262</v>
      </c>
      <c r="CC215" s="205" t="s">
        <v>263</v>
      </c>
      <c r="CD215" s="205" t="s">
        <v>264</v>
      </c>
      <c r="CE215" s="205" t="s">
        <v>263</v>
      </c>
      <c r="CF215" s="205" t="s">
        <v>264</v>
      </c>
      <c r="CG215" s="206" t="s">
        <v>263</v>
      </c>
      <c r="CH215" s="310" t="s">
        <v>264</v>
      </c>
      <c r="CI215" s="310" t="s">
        <v>263</v>
      </c>
      <c r="CJ215" s="310" t="s">
        <v>264</v>
      </c>
      <c r="CK215" s="310" t="s">
        <v>263</v>
      </c>
      <c r="CL215" s="310" t="s">
        <v>264</v>
      </c>
      <c r="CM215" s="309" t="s">
        <v>265</v>
      </c>
      <c r="CN215" s="205" t="s">
        <v>259</v>
      </c>
      <c r="CO215" s="205" t="s">
        <v>260</v>
      </c>
      <c r="CP215" s="205" t="s">
        <v>288</v>
      </c>
      <c r="CQ215" s="206" t="s">
        <v>314</v>
      </c>
    </row>
    <row r="216" spans="1:95" x14ac:dyDescent="0.25">
      <c r="A216" s="116" t="s">
        <v>238</v>
      </c>
      <c r="B216" s="106" t="s">
        <v>89</v>
      </c>
      <c r="C216" s="147">
        <v>1.1428571428571432</v>
      </c>
      <c r="D216" s="121">
        <v>5</v>
      </c>
      <c r="E216" s="158">
        <v>5.7142857142857162</v>
      </c>
      <c r="F216" s="41">
        <v>13</v>
      </c>
      <c r="G216" s="133">
        <v>3</v>
      </c>
      <c r="H216" s="133">
        <f t="shared" ref="H216:H222" si="154">+F216/G216</f>
        <v>4.333333333333333</v>
      </c>
      <c r="I216" s="133">
        <v>4</v>
      </c>
      <c r="J216" s="133">
        <v>3</v>
      </c>
      <c r="K216" s="133">
        <v>7</v>
      </c>
      <c r="L216" s="133"/>
      <c r="M216" s="133">
        <v>2</v>
      </c>
      <c r="N216" s="133"/>
      <c r="O216" s="133"/>
      <c r="P216" s="133"/>
      <c r="Q216" s="133"/>
      <c r="R216" s="133"/>
      <c r="S216" s="133">
        <f t="shared" ref="S216:S233" si="155">+I216+J216+K216+L216+M216+N216+O216+P216+Q216+R216</f>
        <v>16</v>
      </c>
      <c r="T216" s="133">
        <f t="shared" ref="T216:T233" si="156">+(I216*0)+(K216*1)+(M216*2)+(O216*3)+(Q216*4)</f>
        <v>11</v>
      </c>
      <c r="U216" s="133">
        <f t="shared" ref="U216:U233" si="157">+(J216*0)+(L216*-1)+(N216*-2)+(P216*-3)+(R216*-4)</f>
        <v>0</v>
      </c>
      <c r="V216" s="133">
        <f t="shared" ref="V216:V233" si="158">+U216+T216</f>
        <v>11</v>
      </c>
      <c r="W216" s="133" t="e">
        <f t="shared" ref="W216:W233" si="159">+T216/(-1*U216)</f>
        <v>#DIV/0!</v>
      </c>
      <c r="X216" s="30"/>
      <c r="Y216" s="116" t="s">
        <v>238</v>
      </c>
      <c r="Z216" s="106" t="s">
        <v>89</v>
      </c>
      <c r="AA216" s="147">
        <v>1.1428571428571432</v>
      </c>
      <c r="AB216" s="121">
        <v>5</v>
      </c>
      <c r="AC216" s="158">
        <v>5.7142857142857162</v>
      </c>
      <c r="AD216" s="41">
        <v>13</v>
      </c>
      <c r="AE216" s="133">
        <v>3</v>
      </c>
      <c r="AF216" s="133">
        <f t="shared" ref="AF216:AF222" si="160">+AD216/AE216</f>
        <v>4.333333333333333</v>
      </c>
      <c r="AG216" s="133">
        <v>4</v>
      </c>
      <c r="AH216" s="133">
        <v>3</v>
      </c>
      <c r="AI216" s="133">
        <v>7</v>
      </c>
      <c r="AJ216" s="133"/>
      <c r="AK216" s="133">
        <v>2</v>
      </c>
      <c r="AL216" s="133"/>
      <c r="AM216" s="133"/>
      <c r="AN216" s="133"/>
      <c r="AO216" s="133"/>
      <c r="AP216" s="133"/>
      <c r="AQ216" s="133">
        <f t="shared" ref="AQ216:AQ233" si="161">+AG216+AH216+AI216+AJ216+AK216+AL216+AM216+AN216+AO216+AP216</f>
        <v>16</v>
      </c>
      <c r="AR216" s="133">
        <f t="shared" ref="AR216:AR233" si="162">+(AG216*0)+(AI216*1)+(AK216*2)+(AM216*3)+(AO216*4)</f>
        <v>11</v>
      </c>
      <c r="AS216" s="133">
        <f t="shared" ref="AS216:AS233" si="163">+(AH216*0)+(AJ216*-1)+(AL216*-2)+(AN216*-3)+(AP216*-4)</f>
        <v>0</v>
      </c>
      <c r="AT216" s="133">
        <f t="shared" ref="AT216:AT233" si="164">+AS216+AR216</f>
        <v>11</v>
      </c>
      <c r="AU216" s="133" t="e">
        <f t="shared" ref="AU216:AU233" si="165">+AR216/(-1*AS216)</f>
        <v>#DIV/0!</v>
      </c>
      <c r="AW216" s="116" t="s">
        <v>238</v>
      </c>
      <c r="AX216" s="106" t="s">
        <v>89</v>
      </c>
      <c r="AY216" s="147">
        <v>1.1428571428571432</v>
      </c>
      <c r="AZ216" s="121">
        <v>5</v>
      </c>
      <c r="BA216" s="158">
        <v>5.7142857142857162</v>
      </c>
      <c r="BB216" s="41">
        <v>13</v>
      </c>
      <c r="BC216" s="133">
        <v>3</v>
      </c>
      <c r="BD216" s="9">
        <f t="shared" ref="BD216:BD222" si="166">+BB216/BC216</f>
        <v>4.333333333333333</v>
      </c>
      <c r="BE216" s="133">
        <v>4</v>
      </c>
      <c r="BF216" s="133">
        <v>3</v>
      </c>
      <c r="BG216" s="133">
        <v>7</v>
      </c>
      <c r="BH216" s="133"/>
      <c r="BI216" s="133">
        <v>2</v>
      </c>
      <c r="BJ216" s="133"/>
      <c r="BK216" s="133"/>
      <c r="BL216" s="133"/>
      <c r="BM216" s="133"/>
      <c r="BN216" s="133"/>
      <c r="BO216" s="133">
        <f t="shared" ref="BO216:BO233" si="167">+BE216+BF216+BG216+BH216+BI216+BJ216+BK216+BL216+BM216+BN216</f>
        <v>16</v>
      </c>
      <c r="BP216" s="25">
        <f t="shared" si="146"/>
        <v>11</v>
      </c>
      <c r="BQ216" s="25">
        <f t="shared" si="147"/>
        <v>0</v>
      </c>
      <c r="BR216" s="25">
        <f t="shared" si="148"/>
        <v>11</v>
      </c>
      <c r="BS216" s="228" t="e">
        <f t="shared" si="149"/>
        <v>#DIV/0!</v>
      </c>
      <c r="BU216" s="116" t="s">
        <v>238</v>
      </c>
      <c r="BV216" s="106" t="s">
        <v>89</v>
      </c>
      <c r="BW216" s="147">
        <v>1.1428571428571432</v>
      </c>
      <c r="BX216" s="121">
        <v>5</v>
      </c>
      <c r="BY216" s="158">
        <v>5.7142857142857162</v>
      </c>
      <c r="BZ216" s="41">
        <v>13</v>
      </c>
      <c r="CA216" s="133">
        <v>3</v>
      </c>
      <c r="CB216" s="9">
        <f t="shared" ref="CB216:CB222" si="168">+BZ216/CA216</f>
        <v>4.333333333333333</v>
      </c>
      <c r="CC216" s="133">
        <v>4</v>
      </c>
      <c r="CD216" s="133">
        <v>3</v>
      </c>
      <c r="CE216" s="133">
        <v>7</v>
      </c>
      <c r="CF216" s="133"/>
      <c r="CG216" s="133">
        <v>2</v>
      </c>
      <c r="CH216" s="133"/>
      <c r="CI216" s="133"/>
      <c r="CJ216" s="133"/>
      <c r="CK216" s="133"/>
      <c r="CL216" s="133"/>
      <c r="CM216" s="133">
        <f t="shared" ref="CM216:CM233" si="169">+CC216+CD216+CE216+CF216+CG216+CH216+CI216+CJ216+CK216+CL216</f>
        <v>16</v>
      </c>
      <c r="CN216" s="25">
        <f t="shared" si="140"/>
        <v>11</v>
      </c>
      <c r="CO216" s="25">
        <f t="shared" si="141"/>
        <v>0</v>
      </c>
      <c r="CP216" s="25">
        <f t="shared" si="142"/>
        <v>11</v>
      </c>
      <c r="CQ216" s="228" t="e">
        <f t="shared" si="143"/>
        <v>#DIV/0!</v>
      </c>
    </row>
    <row r="217" spans="1:95" x14ac:dyDescent="0.25">
      <c r="A217" s="109" t="s">
        <v>239</v>
      </c>
      <c r="B217" s="106" t="s">
        <v>240</v>
      </c>
      <c r="C217" s="52">
        <v>-0.6333000000000002</v>
      </c>
      <c r="D217" s="53">
        <v>5</v>
      </c>
      <c r="E217" s="159">
        <v>-3.166500000000001</v>
      </c>
      <c r="F217" s="61">
        <v>24</v>
      </c>
      <c r="G217" s="134">
        <v>18</v>
      </c>
      <c r="H217" s="134">
        <f t="shared" si="154"/>
        <v>1.3333333333333333</v>
      </c>
      <c r="I217" s="134">
        <v>14</v>
      </c>
      <c r="J217" s="134">
        <v>7</v>
      </c>
      <c r="K217" s="134">
        <v>9</v>
      </c>
      <c r="L217" s="134">
        <v>8</v>
      </c>
      <c r="M217" s="134"/>
      <c r="N217" s="134">
        <v>3</v>
      </c>
      <c r="O217" s="134">
        <v>1</v>
      </c>
      <c r="P217" s="134"/>
      <c r="Q217" s="134"/>
      <c r="R217" s="134"/>
      <c r="S217" s="134">
        <f t="shared" si="155"/>
        <v>42</v>
      </c>
      <c r="T217" s="134">
        <f t="shared" si="156"/>
        <v>12</v>
      </c>
      <c r="U217" s="134">
        <f t="shared" si="157"/>
        <v>-14</v>
      </c>
      <c r="V217" s="134">
        <f t="shared" si="158"/>
        <v>-2</v>
      </c>
      <c r="W217" s="134">
        <f t="shared" si="159"/>
        <v>0.8571428571428571</v>
      </c>
      <c r="X217" s="30"/>
      <c r="Y217" s="109" t="s">
        <v>239</v>
      </c>
      <c r="Z217" s="106" t="s">
        <v>240</v>
      </c>
      <c r="AA217" s="147">
        <v>-0.6333000000000002</v>
      </c>
      <c r="AB217" s="121">
        <v>5</v>
      </c>
      <c r="AC217" s="158">
        <v>-3.166500000000001</v>
      </c>
      <c r="AD217" s="41">
        <v>24</v>
      </c>
      <c r="AE217" s="133">
        <v>18</v>
      </c>
      <c r="AF217" s="133">
        <f t="shared" si="160"/>
        <v>1.3333333333333333</v>
      </c>
      <c r="AG217" s="133">
        <v>14</v>
      </c>
      <c r="AH217" s="133">
        <v>7</v>
      </c>
      <c r="AI217" s="133">
        <v>9</v>
      </c>
      <c r="AJ217" s="133">
        <v>8</v>
      </c>
      <c r="AK217" s="133"/>
      <c r="AL217" s="133">
        <v>3</v>
      </c>
      <c r="AM217" s="133">
        <v>1</v>
      </c>
      <c r="AN217" s="133"/>
      <c r="AO217" s="133"/>
      <c r="AP217" s="133"/>
      <c r="AQ217" s="133">
        <f t="shared" si="161"/>
        <v>42</v>
      </c>
      <c r="AR217" s="133">
        <f t="shared" si="162"/>
        <v>12</v>
      </c>
      <c r="AS217" s="133">
        <f t="shared" si="163"/>
        <v>-14</v>
      </c>
      <c r="AT217" s="133">
        <f t="shared" si="164"/>
        <v>-2</v>
      </c>
      <c r="AU217" s="9">
        <f t="shared" si="165"/>
        <v>0.8571428571428571</v>
      </c>
      <c r="AW217" s="109" t="s">
        <v>239</v>
      </c>
      <c r="AX217" s="106" t="s">
        <v>240</v>
      </c>
      <c r="AY217" s="147">
        <v>-0.6333000000000002</v>
      </c>
      <c r="AZ217" s="121">
        <v>5</v>
      </c>
      <c r="BA217" s="158">
        <v>-3.166500000000001</v>
      </c>
      <c r="BB217" s="41">
        <v>24</v>
      </c>
      <c r="BC217" s="133">
        <v>18</v>
      </c>
      <c r="BD217" s="9">
        <f t="shared" si="166"/>
        <v>1.3333333333333333</v>
      </c>
      <c r="BE217" s="133">
        <v>14</v>
      </c>
      <c r="BF217" s="133">
        <v>7</v>
      </c>
      <c r="BG217" s="133">
        <v>9</v>
      </c>
      <c r="BH217" s="133">
        <v>8</v>
      </c>
      <c r="BI217" s="133"/>
      <c r="BJ217" s="133">
        <v>3</v>
      </c>
      <c r="BK217" s="133">
        <v>1</v>
      </c>
      <c r="BL217" s="133"/>
      <c r="BM217" s="133"/>
      <c r="BN217" s="133"/>
      <c r="BO217" s="133">
        <f t="shared" si="167"/>
        <v>42</v>
      </c>
      <c r="BP217" s="25">
        <f t="shared" si="146"/>
        <v>12</v>
      </c>
      <c r="BQ217" s="25">
        <f t="shared" si="147"/>
        <v>-14</v>
      </c>
      <c r="BR217" s="25">
        <f t="shared" si="148"/>
        <v>-2</v>
      </c>
      <c r="BS217" s="228">
        <f t="shared" si="149"/>
        <v>0.8571428571428571</v>
      </c>
      <c r="BU217" s="109" t="s">
        <v>239</v>
      </c>
      <c r="BV217" s="106" t="s">
        <v>240</v>
      </c>
      <c r="BW217" s="84">
        <v>-0.6333000000000002</v>
      </c>
      <c r="BX217" s="121">
        <v>5</v>
      </c>
      <c r="BY217" s="158">
        <v>-3.166500000000001</v>
      </c>
      <c r="BZ217" s="41">
        <v>24</v>
      </c>
      <c r="CA217" s="133">
        <v>18</v>
      </c>
      <c r="CB217" s="9">
        <f t="shared" si="168"/>
        <v>1.3333333333333333</v>
      </c>
      <c r="CC217" s="133">
        <v>14</v>
      </c>
      <c r="CD217" s="133">
        <v>7</v>
      </c>
      <c r="CE217" s="133">
        <v>9</v>
      </c>
      <c r="CF217" s="133">
        <v>8</v>
      </c>
      <c r="CG217" s="133"/>
      <c r="CH217" s="133">
        <v>3</v>
      </c>
      <c r="CI217" s="133">
        <v>1</v>
      </c>
      <c r="CJ217" s="133"/>
      <c r="CK217" s="133"/>
      <c r="CL217" s="133"/>
      <c r="CM217" s="133">
        <f t="shared" si="169"/>
        <v>42</v>
      </c>
      <c r="CN217" s="25">
        <f t="shared" si="140"/>
        <v>12</v>
      </c>
      <c r="CO217" s="25">
        <f t="shared" si="141"/>
        <v>-14</v>
      </c>
      <c r="CP217" s="25">
        <f t="shared" si="142"/>
        <v>-2</v>
      </c>
      <c r="CQ217" s="228">
        <f t="shared" si="143"/>
        <v>0.8571428571428571</v>
      </c>
    </row>
    <row r="218" spans="1:95" x14ac:dyDescent="0.25">
      <c r="A218" s="116" t="s">
        <v>241</v>
      </c>
      <c r="B218" s="106" t="s">
        <v>242</v>
      </c>
      <c r="C218" s="147">
        <v>-0.11111111111111072</v>
      </c>
      <c r="D218" s="121">
        <v>6</v>
      </c>
      <c r="E218" s="158">
        <v>-0.6666666666666643</v>
      </c>
      <c r="F218" s="41">
        <v>15</v>
      </c>
      <c r="G218" s="133">
        <v>3</v>
      </c>
      <c r="H218" s="133">
        <f t="shared" si="154"/>
        <v>5</v>
      </c>
      <c r="I218" s="133">
        <v>15</v>
      </c>
      <c r="J218" s="133"/>
      <c r="K218" s="133"/>
      <c r="L218" s="133">
        <v>1</v>
      </c>
      <c r="M218" s="133"/>
      <c r="N218" s="133">
        <v>1</v>
      </c>
      <c r="O218" s="133"/>
      <c r="P218" s="133">
        <v>1</v>
      </c>
      <c r="Q218" s="133"/>
      <c r="R218" s="133"/>
      <c r="S218" s="133">
        <f t="shared" si="155"/>
        <v>18</v>
      </c>
      <c r="T218" s="133">
        <f t="shared" si="156"/>
        <v>0</v>
      </c>
      <c r="U218" s="133">
        <f t="shared" si="157"/>
        <v>-6</v>
      </c>
      <c r="V218" s="133">
        <f t="shared" si="158"/>
        <v>-6</v>
      </c>
      <c r="W218" s="133">
        <f t="shared" si="159"/>
        <v>0</v>
      </c>
      <c r="X218" s="30"/>
      <c r="Y218" s="116" t="s">
        <v>241</v>
      </c>
      <c r="Z218" s="106" t="s">
        <v>242</v>
      </c>
      <c r="AA218" s="147">
        <v>-0.11111111111111072</v>
      </c>
      <c r="AB218" s="121">
        <v>6</v>
      </c>
      <c r="AC218" s="158">
        <v>-0.6666666666666643</v>
      </c>
      <c r="AD218" s="41">
        <v>15</v>
      </c>
      <c r="AE218" s="133">
        <v>3</v>
      </c>
      <c r="AF218" s="133">
        <f t="shared" si="160"/>
        <v>5</v>
      </c>
      <c r="AG218" s="133">
        <v>15</v>
      </c>
      <c r="AH218" s="133"/>
      <c r="AI218" s="133"/>
      <c r="AJ218" s="133">
        <v>1</v>
      </c>
      <c r="AK218" s="133"/>
      <c r="AL218" s="133">
        <v>1</v>
      </c>
      <c r="AM218" s="133"/>
      <c r="AN218" s="133">
        <v>1</v>
      </c>
      <c r="AO218" s="133"/>
      <c r="AP218" s="133"/>
      <c r="AQ218" s="133">
        <f t="shared" si="161"/>
        <v>18</v>
      </c>
      <c r="AR218" s="133">
        <f t="shared" si="162"/>
        <v>0</v>
      </c>
      <c r="AS218" s="133">
        <f t="shared" si="163"/>
        <v>-6</v>
      </c>
      <c r="AT218" s="133">
        <f t="shared" si="164"/>
        <v>-6</v>
      </c>
      <c r="AU218" s="9">
        <f t="shared" si="165"/>
        <v>0</v>
      </c>
      <c r="AW218" s="116" t="s">
        <v>241</v>
      </c>
      <c r="AX218" s="106" t="s">
        <v>242</v>
      </c>
      <c r="AY218" s="147">
        <v>-0.11111111111111072</v>
      </c>
      <c r="AZ218" s="121">
        <v>6</v>
      </c>
      <c r="BA218" s="158">
        <v>-0.6666666666666643</v>
      </c>
      <c r="BB218" s="41">
        <v>15</v>
      </c>
      <c r="BC218" s="133">
        <v>3</v>
      </c>
      <c r="BD218" s="9">
        <f t="shared" si="166"/>
        <v>5</v>
      </c>
      <c r="BE218" s="133">
        <v>15</v>
      </c>
      <c r="BF218" s="133"/>
      <c r="BG218" s="133"/>
      <c r="BH218" s="133">
        <v>1</v>
      </c>
      <c r="BI218" s="133"/>
      <c r="BJ218" s="133">
        <v>1</v>
      </c>
      <c r="BK218" s="133"/>
      <c r="BL218" s="133">
        <v>1</v>
      </c>
      <c r="BM218" s="133"/>
      <c r="BN218" s="133"/>
      <c r="BO218" s="133">
        <f t="shared" si="167"/>
        <v>18</v>
      </c>
      <c r="BP218" s="25">
        <f t="shared" si="146"/>
        <v>0</v>
      </c>
      <c r="BQ218" s="25">
        <f t="shared" si="147"/>
        <v>-6</v>
      </c>
      <c r="BR218" s="25">
        <f t="shared" si="148"/>
        <v>-6</v>
      </c>
      <c r="BS218" s="228">
        <f t="shared" si="149"/>
        <v>0</v>
      </c>
      <c r="BU218" s="116" t="s">
        <v>241</v>
      </c>
      <c r="BV218" s="106" t="s">
        <v>242</v>
      </c>
      <c r="BW218" s="147">
        <v>-0.11111111111111072</v>
      </c>
      <c r="BX218" s="121">
        <v>6</v>
      </c>
      <c r="BY218" s="158">
        <v>-0.6666666666666643</v>
      </c>
      <c r="BZ218" s="41">
        <v>15</v>
      </c>
      <c r="CA218" s="133">
        <v>3</v>
      </c>
      <c r="CB218" s="9">
        <f t="shared" si="168"/>
        <v>5</v>
      </c>
      <c r="CC218" s="133">
        <v>15</v>
      </c>
      <c r="CD218" s="133"/>
      <c r="CE218" s="133"/>
      <c r="CF218" s="133">
        <v>1</v>
      </c>
      <c r="CG218" s="133"/>
      <c r="CH218" s="133">
        <v>1</v>
      </c>
      <c r="CI218" s="133"/>
      <c r="CJ218" s="133">
        <v>1</v>
      </c>
      <c r="CK218" s="133"/>
      <c r="CL218" s="133"/>
      <c r="CM218" s="133">
        <f t="shared" si="169"/>
        <v>18</v>
      </c>
      <c r="CN218" s="25">
        <f t="shared" si="140"/>
        <v>0</v>
      </c>
      <c r="CO218" s="25">
        <f t="shared" si="141"/>
        <v>-6</v>
      </c>
      <c r="CP218" s="25">
        <f t="shared" si="142"/>
        <v>-6</v>
      </c>
      <c r="CQ218" s="228">
        <f t="shared" si="143"/>
        <v>0</v>
      </c>
    </row>
    <row r="219" spans="1:95" x14ac:dyDescent="0.25">
      <c r="A219" s="117" t="s">
        <v>241</v>
      </c>
      <c r="B219" s="106" t="s">
        <v>243</v>
      </c>
      <c r="C219" s="27">
        <v>0.33333333333333304</v>
      </c>
      <c r="D219" s="121">
        <v>4</v>
      </c>
      <c r="E219" s="158">
        <v>1.3333333333333321</v>
      </c>
      <c r="F219" s="41">
        <v>2</v>
      </c>
      <c r="G219" s="133">
        <v>1</v>
      </c>
      <c r="H219" s="133">
        <f t="shared" si="154"/>
        <v>2</v>
      </c>
      <c r="I219" s="133"/>
      <c r="J219" s="133"/>
      <c r="K219" s="133">
        <v>2</v>
      </c>
      <c r="L219" s="133">
        <v>1</v>
      </c>
      <c r="M219" s="133"/>
      <c r="N219" s="133"/>
      <c r="O219" s="133"/>
      <c r="P219" s="133"/>
      <c r="Q219" s="133"/>
      <c r="R219" s="133"/>
      <c r="S219" s="133">
        <f t="shared" si="155"/>
        <v>3</v>
      </c>
      <c r="T219" s="133">
        <f t="shared" si="156"/>
        <v>2</v>
      </c>
      <c r="U219" s="133">
        <f t="shared" si="157"/>
        <v>-1</v>
      </c>
      <c r="V219" s="133">
        <f t="shared" si="158"/>
        <v>1</v>
      </c>
      <c r="W219" s="133">
        <f t="shared" si="159"/>
        <v>2</v>
      </c>
      <c r="X219" s="30"/>
      <c r="Y219" s="117" t="s">
        <v>241</v>
      </c>
      <c r="Z219" s="106" t="s">
        <v>243</v>
      </c>
      <c r="AA219" s="27">
        <v>0.33333333333333304</v>
      </c>
      <c r="AB219" s="121">
        <v>4</v>
      </c>
      <c r="AC219" s="158">
        <v>1.3333333333333321</v>
      </c>
      <c r="AD219" s="41">
        <v>2</v>
      </c>
      <c r="AE219" s="133">
        <v>1</v>
      </c>
      <c r="AF219" s="133">
        <f t="shared" si="160"/>
        <v>2</v>
      </c>
      <c r="AG219" s="133"/>
      <c r="AH219" s="133"/>
      <c r="AI219" s="133">
        <v>2</v>
      </c>
      <c r="AJ219" s="133">
        <v>1</v>
      </c>
      <c r="AK219" s="133"/>
      <c r="AL219" s="133"/>
      <c r="AM219" s="133"/>
      <c r="AN219" s="133"/>
      <c r="AO219" s="133"/>
      <c r="AP219" s="133"/>
      <c r="AQ219" s="133">
        <f t="shared" si="161"/>
        <v>3</v>
      </c>
      <c r="AR219" s="133">
        <f t="shared" si="162"/>
        <v>2</v>
      </c>
      <c r="AS219" s="133">
        <f t="shared" si="163"/>
        <v>-1</v>
      </c>
      <c r="AT219" s="133">
        <f t="shared" si="164"/>
        <v>1</v>
      </c>
      <c r="AU219" s="9">
        <f t="shared" si="165"/>
        <v>2</v>
      </c>
      <c r="AW219" s="117" t="s">
        <v>241</v>
      </c>
      <c r="AX219" s="106" t="s">
        <v>243</v>
      </c>
      <c r="AY219" s="27">
        <v>0.33333333333333304</v>
      </c>
      <c r="AZ219" s="121">
        <v>4</v>
      </c>
      <c r="BA219" s="158">
        <v>1.3333333333333321</v>
      </c>
      <c r="BB219" s="41">
        <v>2</v>
      </c>
      <c r="BC219" s="133">
        <v>1</v>
      </c>
      <c r="BD219" s="9">
        <f t="shared" si="166"/>
        <v>2</v>
      </c>
      <c r="BE219" s="133"/>
      <c r="BF219" s="133"/>
      <c r="BG219" s="133">
        <v>2</v>
      </c>
      <c r="BH219" s="133">
        <v>1</v>
      </c>
      <c r="BI219" s="133"/>
      <c r="BJ219" s="133"/>
      <c r="BK219" s="133"/>
      <c r="BL219" s="133"/>
      <c r="BM219" s="133"/>
      <c r="BN219" s="133"/>
      <c r="BO219" s="133">
        <f t="shared" si="167"/>
        <v>3</v>
      </c>
      <c r="BP219" s="25">
        <f t="shared" si="146"/>
        <v>2</v>
      </c>
      <c r="BQ219" s="25">
        <f t="shared" si="147"/>
        <v>-1</v>
      </c>
      <c r="BR219" s="25">
        <f t="shared" si="148"/>
        <v>1</v>
      </c>
      <c r="BS219" s="228">
        <f t="shared" si="149"/>
        <v>2</v>
      </c>
      <c r="BU219" s="117" t="s">
        <v>241</v>
      </c>
      <c r="BV219" s="106" t="s">
        <v>243</v>
      </c>
      <c r="BW219" s="27">
        <v>0.33333333333333304</v>
      </c>
      <c r="BX219" s="121">
        <v>4</v>
      </c>
      <c r="BY219" s="158">
        <v>1.3333333333333321</v>
      </c>
      <c r="BZ219" s="41">
        <v>2</v>
      </c>
      <c r="CA219" s="133">
        <v>1</v>
      </c>
      <c r="CB219" s="9">
        <f t="shared" si="168"/>
        <v>2</v>
      </c>
      <c r="CC219" s="133"/>
      <c r="CD219" s="133"/>
      <c r="CE219" s="133">
        <v>2</v>
      </c>
      <c r="CF219" s="133">
        <v>1</v>
      </c>
      <c r="CG219" s="133"/>
      <c r="CH219" s="133"/>
      <c r="CI219" s="133"/>
      <c r="CJ219" s="133"/>
      <c r="CK219" s="133"/>
      <c r="CL219" s="133"/>
      <c r="CM219" s="133">
        <f t="shared" si="169"/>
        <v>3</v>
      </c>
      <c r="CN219" s="25">
        <f t="shared" si="140"/>
        <v>2</v>
      </c>
      <c r="CO219" s="25">
        <f t="shared" si="141"/>
        <v>-1</v>
      </c>
      <c r="CP219" s="25">
        <f t="shared" si="142"/>
        <v>1</v>
      </c>
      <c r="CQ219" s="228">
        <f t="shared" si="143"/>
        <v>2</v>
      </c>
    </row>
    <row r="220" spans="1:95" x14ac:dyDescent="0.25">
      <c r="A220" s="117" t="s">
        <v>244</v>
      </c>
      <c r="B220" s="106" t="s">
        <v>245</v>
      </c>
      <c r="C220" s="147">
        <v>-0.5</v>
      </c>
      <c r="D220" s="121">
        <v>3</v>
      </c>
      <c r="E220" s="158">
        <v>-1.5</v>
      </c>
      <c r="F220" s="41">
        <v>10</v>
      </c>
      <c r="G220" s="133">
        <v>11</v>
      </c>
      <c r="H220" s="133">
        <f t="shared" si="154"/>
        <v>0.90909090909090906</v>
      </c>
      <c r="I220" s="133">
        <v>3</v>
      </c>
      <c r="J220" s="133"/>
      <c r="K220" s="133">
        <v>7</v>
      </c>
      <c r="L220" s="133">
        <v>7</v>
      </c>
      <c r="M220" s="133"/>
      <c r="N220" s="133">
        <v>4</v>
      </c>
      <c r="O220" s="133"/>
      <c r="P220" s="133"/>
      <c r="Q220" s="133"/>
      <c r="R220" s="133"/>
      <c r="S220" s="133">
        <f t="shared" si="155"/>
        <v>21</v>
      </c>
      <c r="T220" s="133">
        <f t="shared" si="156"/>
        <v>7</v>
      </c>
      <c r="U220" s="133">
        <f t="shared" si="157"/>
        <v>-15</v>
      </c>
      <c r="V220" s="133">
        <f t="shared" si="158"/>
        <v>-8</v>
      </c>
      <c r="W220" s="133">
        <f t="shared" si="159"/>
        <v>0.46666666666666667</v>
      </c>
      <c r="X220" s="30"/>
      <c r="Y220" s="117" t="s">
        <v>244</v>
      </c>
      <c r="Z220" s="106" t="s">
        <v>245</v>
      </c>
      <c r="AA220" s="147">
        <v>-0.5</v>
      </c>
      <c r="AB220" s="121">
        <v>3</v>
      </c>
      <c r="AC220" s="158">
        <v>-1.5</v>
      </c>
      <c r="AD220" s="41">
        <v>10</v>
      </c>
      <c r="AE220" s="133">
        <v>11</v>
      </c>
      <c r="AF220" s="133">
        <f t="shared" si="160"/>
        <v>0.90909090909090906</v>
      </c>
      <c r="AG220" s="133">
        <v>3</v>
      </c>
      <c r="AH220" s="133"/>
      <c r="AI220" s="133">
        <v>7</v>
      </c>
      <c r="AJ220" s="133">
        <v>7</v>
      </c>
      <c r="AK220" s="133"/>
      <c r="AL220" s="133">
        <v>4</v>
      </c>
      <c r="AM220" s="133"/>
      <c r="AN220" s="133"/>
      <c r="AO220" s="133"/>
      <c r="AP220" s="133"/>
      <c r="AQ220" s="133">
        <f t="shared" si="161"/>
        <v>21</v>
      </c>
      <c r="AR220" s="133">
        <f t="shared" si="162"/>
        <v>7</v>
      </c>
      <c r="AS220" s="133">
        <f t="shared" si="163"/>
        <v>-15</v>
      </c>
      <c r="AT220" s="133">
        <f t="shared" si="164"/>
        <v>-8</v>
      </c>
      <c r="AU220" s="9">
        <f t="shared" si="165"/>
        <v>0.46666666666666667</v>
      </c>
      <c r="AW220" s="117" t="s">
        <v>244</v>
      </c>
      <c r="AX220" s="106" t="s">
        <v>245</v>
      </c>
      <c r="AY220" s="147">
        <v>-0.5</v>
      </c>
      <c r="AZ220" s="121">
        <v>3</v>
      </c>
      <c r="BA220" s="158">
        <v>-1.5</v>
      </c>
      <c r="BB220" s="41">
        <v>10</v>
      </c>
      <c r="BC220" s="133">
        <v>11</v>
      </c>
      <c r="BD220" s="9">
        <f t="shared" si="166"/>
        <v>0.90909090909090906</v>
      </c>
      <c r="BE220" s="133">
        <v>3</v>
      </c>
      <c r="BF220" s="133"/>
      <c r="BG220" s="133">
        <v>7</v>
      </c>
      <c r="BH220" s="133">
        <v>7</v>
      </c>
      <c r="BI220" s="133"/>
      <c r="BJ220" s="133">
        <v>4</v>
      </c>
      <c r="BK220" s="133"/>
      <c r="BL220" s="133"/>
      <c r="BM220" s="133"/>
      <c r="BN220" s="133"/>
      <c r="BO220" s="133">
        <f t="shared" si="167"/>
        <v>21</v>
      </c>
      <c r="BP220" s="25">
        <f t="shared" si="146"/>
        <v>7</v>
      </c>
      <c r="BQ220" s="25">
        <f t="shared" si="147"/>
        <v>-15</v>
      </c>
      <c r="BR220" s="25">
        <f t="shared" si="148"/>
        <v>-8</v>
      </c>
      <c r="BS220" s="228">
        <f t="shared" si="149"/>
        <v>0.46666666666666667</v>
      </c>
      <c r="BU220" s="117" t="s">
        <v>244</v>
      </c>
      <c r="BV220" s="106" t="s">
        <v>245</v>
      </c>
      <c r="BW220" s="147">
        <v>-0.5</v>
      </c>
      <c r="BX220" s="121">
        <v>3</v>
      </c>
      <c r="BY220" s="158">
        <v>-1.5</v>
      </c>
      <c r="BZ220" s="41">
        <v>10</v>
      </c>
      <c r="CA220" s="133">
        <v>11</v>
      </c>
      <c r="CB220" s="9">
        <f t="shared" si="168"/>
        <v>0.90909090909090906</v>
      </c>
      <c r="CC220" s="133">
        <v>3</v>
      </c>
      <c r="CD220" s="133"/>
      <c r="CE220" s="133">
        <v>7</v>
      </c>
      <c r="CF220" s="133">
        <v>7</v>
      </c>
      <c r="CG220" s="133"/>
      <c r="CH220" s="133">
        <v>4</v>
      </c>
      <c r="CI220" s="133"/>
      <c r="CJ220" s="133"/>
      <c r="CK220" s="133"/>
      <c r="CL220" s="133"/>
      <c r="CM220" s="133">
        <f t="shared" si="169"/>
        <v>21</v>
      </c>
      <c r="CN220" s="25">
        <f t="shared" si="140"/>
        <v>7</v>
      </c>
      <c r="CO220" s="25">
        <f t="shared" si="141"/>
        <v>-15</v>
      </c>
      <c r="CP220" s="25">
        <f t="shared" si="142"/>
        <v>-8</v>
      </c>
      <c r="CQ220" s="228">
        <f t="shared" si="143"/>
        <v>0.46666666666666667</v>
      </c>
    </row>
    <row r="221" spans="1:95" x14ac:dyDescent="0.25">
      <c r="A221" s="109" t="s">
        <v>246</v>
      </c>
      <c r="B221" s="111" t="s">
        <v>162</v>
      </c>
      <c r="C221" s="27">
        <v>0.59999999999999964</v>
      </c>
      <c r="D221" s="121">
        <v>4</v>
      </c>
      <c r="E221" s="158">
        <v>2.3999999999999986</v>
      </c>
      <c r="F221" s="41">
        <v>2</v>
      </c>
      <c r="G221" s="133">
        <v>3</v>
      </c>
      <c r="H221" s="133">
        <f t="shared" si="154"/>
        <v>0.66666666666666663</v>
      </c>
      <c r="I221" s="133"/>
      <c r="J221" s="133">
        <v>1</v>
      </c>
      <c r="K221" s="133">
        <v>2</v>
      </c>
      <c r="L221" s="133">
        <v>2</v>
      </c>
      <c r="M221" s="133"/>
      <c r="N221" s="133"/>
      <c r="O221" s="133"/>
      <c r="P221" s="133"/>
      <c r="Q221" s="133"/>
      <c r="R221" s="133"/>
      <c r="S221" s="133">
        <f t="shared" si="155"/>
        <v>5</v>
      </c>
      <c r="T221" s="133">
        <f t="shared" si="156"/>
        <v>2</v>
      </c>
      <c r="U221" s="133">
        <f t="shared" si="157"/>
        <v>-2</v>
      </c>
      <c r="V221" s="133">
        <f t="shared" si="158"/>
        <v>0</v>
      </c>
      <c r="W221" s="133">
        <f t="shared" si="159"/>
        <v>1</v>
      </c>
      <c r="X221" s="30"/>
      <c r="Y221" s="109" t="s">
        <v>246</v>
      </c>
      <c r="Z221" s="111" t="s">
        <v>162</v>
      </c>
      <c r="AA221" s="52">
        <v>-0.4999888888888897</v>
      </c>
      <c r="AB221" s="53">
        <v>4</v>
      </c>
      <c r="AC221" s="218">
        <v>-1.9999555555555588</v>
      </c>
      <c r="AD221" s="61">
        <v>7</v>
      </c>
      <c r="AE221" s="134">
        <v>4</v>
      </c>
      <c r="AF221" s="134">
        <f t="shared" si="160"/>
        <v>1.75</v>
      </c>
      <c r="AG221" s="134">
        <v>4</v>
      </c>
      <c r="AH221" s="134">
        <v>1</v>
      </c>
      <c r="AI221" s="134">
        <v>3</v>
      </c>
      <c r="AJ221" s="134">
        <v>3</v>
      </c>
      <c r="AK221" s="134"/>
      <c r="AL221" s="134"/>
      <c r="AM221" s="134"/>
      <c r="AN221" s="134"/>
      <c r="AO221" s="134"/>
      <c r="AP221" s="134"/>
      <c r="AQ221" s="134">
        <f t="shared" si="161"/>
        <v>11</v>
      </c>
      <c r="AR221" s="134">
        <f t="shared" si="162"/>
        <v>3</v>
      </c>
      <c r="AS221" s="134">
        <f t="shared" si="163"/>
        <v>-3</v>
      </c>
      <c r="AT221" s="134">
        <f t="shared" si="164"/>
        <v>0</v>
      </c>
      <c r="AU221" s="28">
        <f t="shared" si="165"/>
        <v>1</v>
      </c>
      <c r="AW221" s="109" t="s">
        <v>246</v>
      </c>
      <c r="AX221" s="111" t="s">
        <v>162</v>
      </c>
      <c r="AY221" s="147">
        <v>-0.4999888888888897</v>
      </c>
      <c r="AZ221" s="121">
        <v>4</v>
      </c>
      <c r="BA221" s="26">
        <v>-1.9999555555555588</v>
      </c>
      <c r="BB221" s="41">
        <v>7</v>
      </c>
      <c r="BC221" s="133">
        <v>4</v>
      </c>
      <c r="BD221" s="9">
        <f t="shared" si="166"/>
        <v>1.75</v>
      </c>
      <c r="BE221" s="133">
        <v>4</v>
      </c>
      <c r="BF221" s="133">
        <v>1</v>
      </c>
      <c r="BG221" s="133">
        <v>3</v>
      </c>
      <c r="BH221" s="133">
        <v>3</v>
      </c>
      <c r="BI221" s="133"/>
      <c r="BJ221" s="133"/>
      <c r="BK221" s="133"/>
      <c r="BL221" s="133"/>
      <c r="BM221" s="133"/>
      <c r="BN221" s="133"/>
      <c r="BO221" s="133">
        <f t="shared" si="167"/>
        <v>11</v>
      </c>
      <c r="BP221" s="25">
        <f t="shared" si="146"/>
        <v>3</v>
      </c>
      <c r="BQ221" s="25">
        <f t="shared" si="147"/>
        <v>-3</v>
      </c>
      <c r="BR221" s="25">
        <f t="shared" si="148"/>
        <v>0</v>
      </c>
      <c r="BS221" s="228">
        <f t="shared" si="149"/>
        <v>1</v>
      </c>
      <c r="BU221" s="109" t="s">
        <v>246</v>
      </c>
      <c r="BV221" s="111" t="s">
        <v>162</v>
      </c>
      <c r="BW221" s="147">
        <v>-0.4999888888888897</v>
      </c>
      <c r="BX221" s="121">
        <v>4</v>
      </c>
      <c r="BY221" s="26">
        <v>-1.9999555555555588</v>
      </c>
      <c r="BZ221" s="41">
        <v>7</v>
      </c>
      <c r="CA221" s="133">
        <v>4</v>
      </c>
      <c r="CB221" s="9">
        <f t="shared" si="168"/>
        <v>1.75</v>
      </c>
      <c r="CC221" s="133">
        <v>4</v>
      </c>
      <c r="CD221" s="133">
        <v>1</v>
      </c>
      <c r="CE221" s="133">
        <v>3</v>
      </c>
      <c r="CF221" s="133">
        <v>3</v>
      </c>
      <c r="CG221" s="133"/>
      <c r="CH221" s="133"/>
      <c r="CI221" s="133"/>
      <c r="CJ221" s="133"/>
      <c r="CK221" s="133"/>
      <c r="CL221" s="133"/>
      <c r="CM221" s="133">
        <f t="shared" si="169"/>
        <v>11</v>
      </c>
      <c r="CN221" s="25">
        <f t="shared" si="140"/>
        <v>3</v>
      </c>
      <c r="CO221" s="25">
        <f t="shared" si="141"/>
        <v>-3</v>
      </c>
      <c r="CP221" s="25">
        <f t="shared" si="142"/>
        <v>0</v>
      </c>
      <c r="CQ221" s="228">
        <f t="shared" si="143"/>
        <v>1</v>
      </c>
    </row>
    <row r="222" spans="1:95" x14ac:dyDescent="0.25">
      <c r="A222" s="123" t="s">
        <v>247</v>
      </c>
      <c r="B222" s="111" t="s">
        <v>248</v>
      </c>
      <c r="C222" s="147">
        <v>0.37103174603174605</v>
      </c>
      <c r="D222" s="121">
        <v>5</v>
      </c>
      <c r="E222" s="158">
        <v>1.8551587301587302</v>
      </c>
      <c r="F222" s="41">
        <v>24</v>
      </c>
      <c r="G222" s="133">
        <v>9</v>
      </c>
      <c r="H222" s="133">
        <f t="shared" si="154"/>
        <v>2.6666666666666665</v>
      </c>
      <c r="I222" s="133">
        <v>6</v>
      </c>
      <c r="J222" s="133">
        <v>2</v>
      </c>
      <c r="K222" s="133">
        <v>18</v>
      </c>
      <c r="L222" s="133">
        <v>5</v>
      </c>
      <c r="M222" s="133"/>
      <c r="N222" s="133">
        <v>2</v>
      </c>
      <c r="O222" s="133"/>
      <c r="P222" s="133"/>
      <c r="Q222" s="133"/>
      <c r="R222" s="133"/>
      <c r="S222" s="133">
        <f t="shared" si="155"/>
        <v>33</v>
      </c>
      <c r="T222" s="133">
        <f t="shared" si="156"/>
        <v>18</v>
      </c>
      <c r="U222" s="133">
        <f t="shared" si="157"/>
        <v>-9</v>
      </c>
      <c r="V222" s="133">
        <f t="shared" si="158"/>
        <v>9</v>
      </c>
      <c r="W222" s="133">
        <f t="shared" si="159"/>
        <v>2</v>
      </c>
      <c r="X222" s="30"/>
      <c r="Y222" s="123" t="s">
        <v>247</v>
      </c>
      <c r="Z222" s="111" t="s">
        <v>248</v>
      </c>
      <c r="AA222" s="147">
        <v>0.37103174603174605</v>
      </c>
      <c r="AB222" s="121">
        <v>5</v>
      </c>
      <c r="AC222" s="158">
        <v>1.8551587301587302</v>
      </c>
      <c r="AD222" s="41">
        <v>24</v>
      </c>
      <c r="AE222" s="133">
        <v>9</v>
      </c>
      <c r="AF222" s="133">
        <f t="shared" si="160"/>
        <v>2.6666666666666665</v>
      </c>
      <c r="AG222" s="133">
        <v>6</v>
      </c>
      <c r="AH222" s="133">
        <v>2</v>
      </c>
      <c r="AI222" s="133">
        <v>18</v>
      </c>
      <c r="AJ222" s="133">
        <v>5</v>
      </c>
      <c r="AK222" s="133"/>
      <c r="AL222" s="133">
        <v>2</v>
      </c>
      <c r="AM222" s="133"/>
      <c r="AN222" s="133"/>
      <c r="AO222" s="133"/>
      <c r="AP222" s="133"/>
      <c r="AQ222" s="133">
        <f t="shared" si="161"/>
        <v>33</v>
      </c>
      <c r="AR222" s="133">
        <f t="shared" si="162"/>
        <v>18</v>
      </c>
      <c r="AS222" s="133">
        <f t="shared" si="163"/>
        <v>-9</v>
      </c>
      <c r="AT222" s="133">
        <f t="shared" si="164"/>
        <v>9</v>
      </c>
      <c r="AU222" s="9">
        <f t="shared" si="165"/>
        <v>2</v>
      </c>
      <c r="AW222" s="123" t="s">
        <v>247</v>
      </c>
      <c r="AX222" s="111" t="s">
        <v>248</v>
      </c>
      <c r="AY222" s="147">
        <v>0.37103174603174605</v>
      </c>
      <c r="AZ222" s="121">
        <v>5</v>
      </c>
      <c r="BA222" s="158">
        <v>1.8551587301587302</v>
      </c>
      <c r="BB222" s="41">
        <v>24</v>
      </c>
      <c r="BC222" s="133">
        <v>9</v>
      </c>
      <c r="BD222" s="9">
        <f t="shared" si="166"/>
        <v>2.6666666666666665</v>
      </c>
      <c r="BE222" s="133">
        <v>6</v>
      </c>
      <c r="BF222" s="133">
        <v>2</v>
      </c>
      <c r="BG222" s="133">
        <v>18</v>
      </c>
      <c r="BH222" s="133">
        <v>5</v>
      </c>
      <c r="BI222" s="133"/>
      <c r="BJ222" s="133">
        <v>2</v>
      </c>
      <c r="BK222" s="133"/>
      <c r="BL222" s="133"/>
      <c r="BM222" s="133"/>
      <c r="BN222" s="133"/>
      <c r="BO222" s="133">
        <f t="shared" si="167"/>
        <v>33</v>
      </c>
      <c r="BP222" s="25">
        <f t="shared" si="146"/>
        <v>18</v>
      </c>
      <c r="BQ222" s="25">
        <f t="shared" si="147"/>
        <v>-9</v>
      </c>
      <c r="BR222" s="25">
        <f t="shared" si="148"/>
        <v>9</v>
      </c>
      <c r="BS222" s="228">
        <f t="shared" si="149"/>
        <v>2</v>
      </c>
      <c r="BU222" s="123" t="s">
        <v>247</v>
      </c>
      <c r="BV222" s="111" t="s">
        <v>248</v>
      </c>
      <c r="BW222" s="147">
        <v>0.37103174603174605</v>
      </c>
      <c r="BX222" s="121">
        <v>5</v>
      </c>
      <c r="BY222" s="158">
        <v>1.8551587301587302</v>
      </c>
      <c r="BZ222" s="41">
        <v>24</v>
      </c>
      <c r="CA222" s="133">
        <v>9</v>
      </c>
      <c r="CB222" s="9">
        <f t="shared" si="168"/>
        <v>2.6666666666666665</v>
      </c>
      <c r="CC222" s="133">
        <v>6</v>
      </c>
      <c r="CD222" s="133">
        <v>2</v>
      </c>
      <c r="CE222" s="133">
        <v>18</v>
      </c>
      <c r="CF222" s="133">
        <v>5</v>
      </c>
      <c r="CG222" s="133"/>
      <c r="CH222" s="133">
        <v>2</v>
      </c>
      <c r="CI222" s="133"/>
      <c r="CJ222" s="133"/>
      <c r="CK222" s="133"/>
      <c r="CL222" s="133"/>
      <c r="CM222" s="133">
        <f t="shared" si="169"/>
        <v>33</v>
      </c>
      <c r="CN222" s="25">
        <f t="shared" si="140"/>
        <v>18</v>
      </c>
      <c r="CO222" s="25">
        <f t="shared" si="141"/>
        <v>-9</v>
      </c>
      <c r="CP222" s="25">
        <f t="shared" si="142"/>
        <v>9</v>
      </c>
      <c r="CQ222" s="228">
        <f t="shared" si="143"/>
        <v>2</v>
      </c>
    </row>
    <row r="223" spans="1:95" x14ac:dyDescent="0.25">
      <c r="A223" s="117" t="s">
        <v>308</v>
      </c>
      <c r="B223" s="106" t="s">
        <v>309</v>
      </c>
      <c r="C223" s="27">
        <v>0</v>
      </c>
      <c r="D223" s="121">
        <v>1</v>
      </c>
      <c r="E223" s="158">
        <v>0</v>
      </c>
      <c r="F223" s="41"/>
      <c r="G223" s="133">
        <v>9</v>
      </c>
      <c r="H223" s="133"/>
      <c r="I223" s="133"/>
      <c r="J223" s="133">
        <v>9</v>
      </c>
      <c r="K223" s="133"/>
      <c r="L223" s="133"/>
      <c r="M223" s="133"/>
      <c r="N223" s="133"/>
      <c r="O223" s="133"/>
      <c r="P223" s="133"/>
      <c r="Q223" s="133"/>
      <c r="R223" s="133"/>
      <c r="S223" s="133">
        <f t="shared" si="155"/>
        <v>9</v>
      </c>
      <c r="T223" s="133">
        <f t="shared" si="156"/>
        <v>0</v>
      </c>
      <c r="U223" s="133">
        <f t="shared" si="157"/>
        <v>0</v>
      </c>
      <c r="V223" s="133">
        <f t="shared" si="158"/>
        <v>0</v>
      </c>
      <c r="W223" s="133" t="e">
        <f t="shared" si="159"/>
        <v>#DIV/0!</v>
      </c>
      <c r="X223" s="30"/>
      <c r="Y223" s="117" t="s">
        <v>308</v>
      </c>
      <c r="Z223" s="106" t="s">
        <v>309</v>
      </c>
      <c r="AA223" s="27">
        <v>0</v>
      </c>
      <c r="AB223" s="121">
        <v>1</v>
      </c>
      <c r="AC223" s="158">
        <v>0</v>
      </c>
      <c r="AD223" s="41"/>
      <c r="AE223" s="133">
        <v>9</v>
      </c>
      <c r="AF223" s="133"/>
      <c r="AG223" s="133"/>
      <c r="AH223" s="133">
        <v>9</v>
      </c>
      <c r="AI223" s="133"/>
      <c r="AJ223" s="133"/>
      <c r="AK223" s="133"/>
      <c r="AL223" s="133"/>
      <c r="AM223" s="133"/>
      <c r="AN223" s="133"/>
      <c r="AO223" s="133"/>
      <c r="AP223" s="133"/>
      <c r="AQ223" s="133">
        <f t="shared" si="161"/>
        <v>9</v>
      </c>
      <c r="AR223" s="133">
        <f t="shared" si="162"/>
        <v>0</v>
      </c>
      <c r="AS223" s="133">
        <f t="shared" si="163"/>
        <v>0</v>
      </c>
      <c r="AT223" s="133">
        <f t="shared" si="164"/>
        <v>0</v>
      </c>
      <c r="AU223" s="133" t="e">
        <f t="shared" si="165"/>
        <v>#DIV/0!</v>
      </c>
      <c r="AW223" s="117" t="s">
        <v>308</v>
      </c>
      <c r="AX223" s="106" t="s">
        <v>309</v>
      </c>
      <c r="AY223" s="27">
        <v>0</v>
      </c>
      <c r="AZ223" s="121">
        <v>1</v>
      </c>
      <c r="BA223" s="158">
        <v>0</v>
      </c>
      <c r="BB223" s="41"/>
      <c r="BC223" s="133">
        <v>9</v>
      </c>
      <c r="BD223" s="9"/>
      <c r="BE223" s="133"/>
      <c r="BF223" s="133">
        <v>9</v>
      </c>
      <c r="BG223" s="133"/>
      <c r="BH223" s="133"/>
      <c r="BI223" s="133"/>
      <c r="BJ223" s="133"/>
      <c r="BK223" s="133"/>
      <c r="BL223" s="133"/>
      <c r="BM223" s="133"/>
      <c r="BN223" s="133"/>
      <c r="BO223" s="133">
        <f t="shared" si="167"/>
        <v>9</v>
      </c>
      <c r="BP223" s="25">
        <f t="shared" si="146"/>
        <v>0</v>
      </c>
      <c r="BQ223" s="25">
        <f t="shared" si="147"/>
        <v>0</v>
      </c>
      <c r="BR223" s="25">
        <f t="shared" si="148"/>
        <v>0</v>
      </c>
      <c r="BS223" s="228" t="e">
        <f t="shared" si="149"/>
        <v>#DIV/0!</v>
      </c>
      <c r="BU223" s="117" t="s">
        <v>308</v>
      </c>
      <c r="BV223" s="106" t="s">
        <v>309</v>
      </c>
      <c r="BW223" s="27">
        <v>0</v>
      </c>
      <c r="BX223" s="121">
        <v>1</v>
      </c>
      <c r="BY223" s="158">
        <v>0</v>
      </c>
      <c r="BZ223" s="41"/>
      <c r="CA223" s="133">
        <v>9</v>
      </c>
      <c r="CB223" s="9"/>
      <c r="CC223" s="133"/>
      <c r="CD223" s="133">
        <v>9</v>
      </c>
      <c r="CE223" s="133"/>
      <c r="CF223" s="133"/>
      <c r="CG223" s="133"/>
      <c r="CH223" s="133"/>
      <c r="CI223" s="133"/>
      <c r="CJ223" s="133"/>
      <c r="CK223" s="133"/>
      <c r="CL223" s="133"/>
      <c r="CM223" s="133">
        <f t="shared" si="169"/>
        <v>9</v>
      </c>
      <c r="CN223" s="25">
        <f t="shared" si="140"/>
        <v>0</v>
      </c>
      <c r="CO223" s="25">
        <f t="shared" si="141"/>
        <v>0</v>
      </c>
      <c r="CP223" s="25">
        <f t="shared" si="142"/>
        <v>0</v>
      </c>
      <c r="CQ223" s="228" t="e">
        <f t="shared" si="143"/>
        <v>#DIV/0!</v>
      </c>
    </row>
    <row r="224" spans="1:95" x14ac:dyDescent="0.25">
      <c r="A224" s="120" t="s">
        <v>310</v>
      </c>
      <c r="B224" s="108" t="s">
        <v>249</v>
      </c>
      <c r="C224" s="147">
        <v>-3.6100000000000243E-2</v>
      </c>
      <c r="D224" s="121">
        <v>3</v>
      </c>
      <c r="E224" s="158">
        <v>-0.10830000000000073</v>
      </c>
      <c r="F224" s="41">
        <v>48</v>
      </c>
      <c r="G224" s="133">
        <v>35</v>
      </c>
      <c r="H224" s="133">
        <f t="shared" ref="H224:H233" si="170">+F224/G224</f>
        <v>1.3714285714285714</v>
      </c>
      <c r="I224" s="133">
        <v>18</v>
      </c>
      <c r="J224" s="133">
        <v>12</v>
      </c>
      <c r="K224" s="133">
        <v>18</v>
      </c>
      <c r="L224" s="133">
        <v>13</v>
      </c>
      <c r="M224" s="133">
        <v>10</v>
      </c>
      <c r="N224" s="133">
        <v>7</v>
      </c>
      <c r="O224" s="133">
        <v>1</v>
      </c>
      <c r="P224" s="133">
        <v>3</v>
      </c>
      <c r="Q224" s="133">
        <v>1</v>
      </c>
      <c r="R224" s="133"/>
      <c r="S224" s="133">
        <f t="shared" si="155"/>
        <v>83</v>
      </c>
      <c r="T224" s="133">
        <f t="shared" si="156"/>
        <v>45</v>
      </c>
      <c r="U224" s="133">
        <f t="shared" si="157"/>
        <v>-36</v>
      </c>
      <c r="V224" s="133">
        <f t="shared" si="158"/>
        <v>9</v>
      </c>
      <c r="W224" s="133">
        <f t="shared" si="159"/>
        <v>1.25</v>
      </c>
      <c r="X224" s="30"/>
      <c r="Y224" s="120" t="s">
        <v>310</v>
      </c>
      <c r="Z224" s="106" t="s">
        <v>249</v>
      </c>
      <c r="AA224" s="52">
        <v>0.29725555555555516</v>
      </c>
      <c r="AB224" s="53">
        <v>3</v>
      </c>
      <c r="AC224" s="218">
        <v>0.89176666666666549</v>
      </c>
      <c r="AD224" s="61">
        <v>49</v>
      </c>
      <c r="AE224" s="134">
        <v>36</v>
      </c>
      <c r="AF224" s="134">
        <f t="shared" ref="AF224:AF233" si="171">+AD224/AE224</f>
        <v>1.3611111111111112</v>
      </c>
      <c r="AG224" s="134">
        <v>18</v>
      </c>
      <c r="AH224" s="134">
        <v>13</v>
      </c>
      <c r="AI224" s="134">
        <v>19</v>
      </c>
      <c r="AJ224" s="134">
        <v>13</v>
      </c>
      <c r="AK224" s="134">
        <v>10</v>
      </c>
      <c r="AL224" s="134">
        <v>7</v>
      </c>
      <c r="AM224" s="134">
        <v>1</v>
      </c>
      <c r="AN224" s="134">
        <v>3</v>
      </c>
      <c r="AO224" s="134">
        <v>1</v>
      </c>
      <c r="AP224" s="134"/>
      <c r="AQ224" s="134">
        <f t="shared" si="161"/>
        <v>85</v>
      </c>
      <c r="AR224" s="134">
        <f t="shared" si="162"/>
        <v>46</v>
      </c>
      <c r="AS224" s="134">
        <f t="shared" si="163"/>
        <v>-36</v>
      </c>
      <c r="AT224" s="134">
        <f t="shared" si="164"/>
        <v>10</v>
      </c>
      <c r="AU224" s="28">
        <f t="shared" si="165"/>
        <v>1.2777777777777777</v>
      </c>
      <c r="AW224" s="120" t="s">
        <v>310</v>
      </c>
      <c r="AX224" s="106" t="s">
        <v>249</v>
      </c>
      <c r="AY224" s="147">
        <v>0.29725555555555516</v>
      </c>
      <c r="AZ224" s="121">
        <v>3</v>
      </c>
      <c r="BA224" s="26">
        <v>0.89176666666666549</v>
      </c>
      <c r="BB224" s="41">
        <v>49</v>
      </c>
      <c r="BC224" s="133">
        <v>36</v>
      </c>
      <c r="BD224" s="9">
        <f t="shared" ref="BD224:BD233" si="172">+BB224/BC224</f>
        <v>1.3611111111111112</v>
      </c>
      <c r="BE224" s="133">
        <v>18</v>
      </c>
      <c r="BF224" s="133">
        <v>13</v>
      </c>
      <c r="BG224" s="133">
        <v>19</v>
      </c>
      <c r="BH224" s="133">
        <v>13</v>
      </c>
      <c r="BI224" s="133">
        <v>10</v>
      </c>
      <c r="BJ224" s="133">
        <v>7</v>
      </c>
      <c r="BK224" s="133">
        <v>1</v>
      </c>
      <c r="BL224" s="133">
        <v>3</v>
      </c>
      <c r="BM224" s="133">
        <v>1</v>
      </c>
      <c r="BN224" s="133"/>
      <c r="BO224" s="133">
        <f t="shared" si="167"/>
        <v>85</v>
      </c>
      <c r="BP224" s="25">
        <f t="shared" si="146"/>
        <v>46</v>
      </c>
      <c r="BQ224" s="25">
        <f t="shared" si="147"/>
        <v>-36</v>
      </c>
      <c r="BR224" s="25">
        <f t="shared" si="148"/>
        <v>10</v>
      </c>
      <c r="BS224" s="228">
        <f t="shared" si="149"/>
        <v>1.2777777777777777</v>
      </c>
      <c r="BU224" s="120" t="s">
        <v>310</v>
      </c>
      <c r="BV224" s="106" t="s">
        <v>249</v>
      </c>
      <c r="BW224" s="147">
        <v>0.29725555555555516</v>
      </c>
      <c r="BX224" s="121">
        <v>3</v>
      </c>
      <c r="BY224" s="26">
        <v>0.89176666666666549</v>
      </c>
      <c r="BZ224" s="41">
        <v>49</v>
      </c>
      <c r="CA224" s="133">
        <v>36</v>
      </c>
      <c r="CB224" s="9">
        <f t="shared" ref="CB224:CB233" si="173">+BZ224/CA224</f>
        <v>1.3611111111111112</v>
      </c>
      <c r="CC224" s="133">
        <v>18</v>
      </c>
      <c r="CD224" s="133">
        <v>13</v>
      </c>
      <c r="CE224" s="133">
        <v>19</v>
      </c>
      <c r="CF224" s="133">
        <v>13</v>
      </c>
      <c r="CG224" s="133">
        <v>10</v>
      </c>
      <c r="CH224" s="133">
        <v>7</v>
      </c>
      <c r="CI224" s="133">
        <v>1</v>
      </c>
      <c r="CJ224" s="133">
        <v>3</v>
      </c>
      <c r="CK224" s="133">
        <v>1</v>
      </c>
      <c r="CL224" s="133"/>
      <c r="CM224" s="133">
        <f t="shared" si="169"/>
        <v>85</v>
      </c>
      <c r="CN224" s="25">
        <f t="shared" si="140"/>
        <v>46</v>
      </c>
      <c r="CO224" s="25">
        <f t="shared" si="141"/>
        <v>-36</v>
      </c>
      <c r="CP224" s="25">
        <f t="shared" si="142"/>
        <v>10</v>
      </c>
      <c r="CQ224" s="228">
        <f t="shared" si="143"/>
        <v>1.2777777777777777</v>
      </c>
    </row>
    <row r="225" spans="1:95" x14ac:dyDescent="0.25">
      <c r="A225" s="16" t="s">
        <v>310</v>
      </c>
      <c r="B225" s="111" t="s">
        <v>348</v>
      </c>
      <c r="C225" s="27">
        <v>-0.33333333333333393</v>
      </c>
      <c r="D225" s="121">
        <v>1</v>
      </c>
      <c r="E225" s="158">
        <v>-0.33333333333333393</v>
      </c>
      <c r="F225" s="41">
        <v>2</v>
      </c>
      <c r="G225" s="133">
        <v>4</v>
      </c>
      <c r="H225" s="133">
        <f t="shared" si="170"/>
        <v>0.5</v>
      </c>
      <c r="I225" s="133">
        <v>2</v>
      </c>
      <c r="J225" s="133">
        <v>2</v>
      </c>
      <c r="K225" s="133"/>
      <c r="L225" s="133">
        <v>2</v>
      </c>
      <c r="M225" s="133"/>
      <c r="N225" s="133"/>
      <c r="O225" s="133"/>
      <c r="P225" s="133"/>
      <c r="Q225" s="133"/>
      <c r="R225" s="133"/>
      <c r="S225" s="133">
        <f t="shared" si="155"/>
        <v>6</v>
      </c>
      <c r="T225" s="133">
        <f t="shared" si="156"/>
        <v>0</v>
      </c>
      <c r="U225" s="133">
        <f t="shared" si="157"/>
        <v>-2</v>
      </c>
      <c r="V225" s="133">
        <f t="shared" si="158"/>
        <v>-2</v>
      </c>
      <c r="W225" s="133">
        <f t="shared" si="159"/>
        <v>0</v>
      </c>
      <c r="X225" s="30"/>
      <c r="Y225" s="16" t="s">
        <v>310</v>
      </c>
      <c r="Z225" s="111" t="s">
        <v>348</v>
      </c>
      <c r="AA225" s="27">
        <v>-0.33333333333333393</v>
      </c>
      <c r="AB225" s="121">
        <v>1</v>
      </c>
      <c r="AC225" s="158">
        <v>-0.33333333333333393</v>
      </c>
      <c r="AD225" s="41">
        <v>2</v>
      </c>
      <c r="AE225" s="133">
        <v>4</v>
      </c>
      <c r="AF225" s="133">
        <f t="shared" si="171"/>
        <v>0.5</v>
      </c>
      <c r="AG225" s="133">
        <v>2</v>
      </c>
      <c r="AH225" s="133">
        <v>2</v>
      </c>
      <c r="AI225" s="133"/>
      <c r="AJ225" s="133">
        <v>2</v>
      </c>
      <c r="AK225" s="133"/>
      <c r="AL225" s="133"/>
      <c r="AM225" s="133"/>
      <c r="AN225" s="133"/>
      <c r="AO225" s="133"/>
      <c r="AP225" s="133"/>
      <c r="AQ225" s="133">
        <f t="shared" si="161"/>
        <v>6</v>
      </c>
      <c r="AR225" s="133">
        <f t="shared" si="162"/>
        <v>0</v>
      </c>
      <c r="AS225" s="133">
        <f t="shared" si="163"/>
        <v>-2</v>
      </c>
      <c r="AT225" s="133">
        <f t="shared" si="164"/>
        <v>-2</v>
      </c>
      <c r="AU225" s="9">
        <f t="shared" si="165"/>
        <v>0</v>
      </c>
      <c r="AW225" s="16" t="s">
        <v>310</v>
      </c>
      <c r="AX225" s="111" t="s">
        <v>348</v>
      </c>
      <c r="AY225" s="27">
        <v>-0.33333333333333393</v>
      </c>
      <c r="AZ225" s="121">
        <v>1</v>
      </c>
      <c r="BA225" s="158">
        <v>-0.33333333333333393</v>
      </c>
      <c r="BB225" s="41">
        <v>2</v>
      </c>
      <c r="BC225" s="133">
        <v>4</v>
      </c>
      <c r="BD225" s="9">
        <f t="shared" si="172"/>
        <v>0.5</v>
      </c>
      <c r="BE225" s="133">
        <v>2</v>
      </c>
      <c r="BF225" s="133">
        <v>2</v>
      </c>
      <c r="BG225" s="133"/>
      <c r="BH225" s="133">
        <v>2</v>
      </c>
      <c r="BI225" s="133"/>
      <c r="BJ225" s="133"/>
      <c r="BK225" s="133"/>
      <c r="BL225" s="133"/>
      <c r="BM225" s="133"/>
      <c r="BN225" s="133"/>
      <c r="BO225" s="133">
        <f t="shared" si="167"/>
        <v>6</v>
      </c>
      <c r="BP225" s="25">
        <f t="shared" si="146"/>
        <v>0</v>
      </c>
      <c r="BQ225" s="25">
        <f t="shared" si="147"/>
        <v>-2</v>
      </c>
      <c r="BR225" s="25">
        <f t="shared" si="148"/>
        <v>-2</v>
      </c>
      <c r="BS225" s="228">
        <f t="shared" si="149"/>
        <v>0</v>
      </c>
      <c r="BU225" s="16" t="s">
        <v>310</v>
      </c>
      <c r="BV225" s="111" t="s">
        <v>348</v>
      </c>
      <c r="BW225" s="52">
        <v>0.15279999999999916</v>
      </c>
      <c r="BX225" s="53">
        <v>1</v>
      </c>
      <c r="BY225" s="284">
        <v>0.15279999999999916</v>
      </c>
      <c r="BZ225" s="61">
        <v>10</v>
      </c>
      <c r="CA225" s="134">
        <v>15</v>
      </c>
      <c r="CB225" s="28">
        <f t="shared" si="173"/>
        <v>0.66666666666666663</v>
      </c>
      <c r="CC225" s="134">
        <v>2</v>
      </c>
      <c r="CD225" s="134">
        <v>8</v>
      </c>
      <c r="CE225" s="134">
        <v>8</v>
      </c>
      <c r="CF225" s="134">
        <v>7</v>
      </c>
      <c r="CG225" s="134"/>
      <c r="CH225" s="134"/>
      <c r="CI225" s="134"/>
      <c r="CJ225" s="134"/>
      <c r="CK225" s="134"/>
      <c r="CL225" s="134"/>
      <c r="CM225" s="134">
        <f t="shared" si="169"/>
        <v>25</v>
      </c>
      <c r="CN225" s="65">
        <f t="shared" si="140"/>
        <v>8</v>
      </c>
      <c r="CO225" s="65">
        <f t="shared" si="141"/>
        <v>-7</v>
      </c>
      <c r="CP225" s="65">
        <f t="shared" si="142"/>
        <v>1</v>
      </c>
      <c r="CQ225" s="275">
        <f t="shared" si="143"/>
        <v>1.1428571428571428</v>
      </c>
    </row>
    <row r="226" spans="1:95" x14ac:dyDescent="0.25">
      <c r="A226" s="16" t="s">
        <v>349</v>
      </c>
      <c r="B226" s="111" t="s">
        <v>350</v>
      </c>
      <c r="C226" s="27">
        <v>-0.80000000000000071</v>
      </c>
      <c r="D226" s="121">
        <v>1</v>
      </c>
      <c r="E226" s="158">
        <v>-0.80000000000000071</v>
      </c>
      <c r="F226" s="41">
        <v>0</v>
      </c>
      <c r="G226" s="133">
        <v>5</v>
      </c>
      <c r="H226" s="133">
        <f t="shared" si="170"/>
        <v>0</v>
      </c>
      <c r="I226" s="133"/>
      <c r="J226" s="133">
        <v>1</v>
      </c>
      <c r="K226" s="133"/>
      <c r="L226" s="133">
        <v>4</v>
      </c>
      <c r="M226" s="133"/>
      <c r="N226" s="133"/>
      <c r="O226" s="133"/>
      <c r="P226" s="133"/>
      <c r="Q226" s="133"/>
      <c r="R226" s="133"/>
      <c r="S226" s="133">
        <f t="shared" si="155"/>
        <v>5</v>
      </c>
      <c r="T226" s="133">
        <f t="shared" si="156"/>
        <v>0</v>
      </c>
      <c r="U226" s="133">
        <f t="shared" si="157"/>
        <v>-4</v>
      </c>
      <c r="V226" s="133">
        <f t="shared" si="158"/>
        <v>-4</v>
      </c>
      <c r="W226" s="133">
        <f t="shared" si="159"/>
        <v>0</v>
      </c>
      <c r="X226" s="30"/>
      <c r="Y226" s="16" t="s">
        <v>349</v>
      </c>
      <c r="Z226" s="111" t="s">
        <v>350</v>
      </c>
      <c r="AA226" s="27">
        <v>-0.80000000000000071</v>
      </c>
      <c r="AB226" s="121">
        <v>1</v>
      </c>
      <c r="AC226" s="158">
        <v>-0.80000000000000071</v>
      </c>
      <c r="AD226" s="41">
        <v>0</v>
      </c>
      <c r="AE226" s="133">
        <v>5</v>
      </c>
      <c r="AF226" s="133">
        <f t="shared" si="171"/>
        <v>0</v>
      </c>
      <c r="AG226" s="133"/>
      <c r="AH226" s="133">
        <v>1</v>
      </c>
      <c r="AI226" s="133"/>
      <c r="AJ226" s="133">
        <v>4</v>
      </c>
      <c r="AK226" s="133"/>
      <c r="AL226" s="133"/>
      <c r="AM226" s="133"/>
      <c r="AN226" s="133"/>
      <c r="AO226" s="133"/>
      <c r="AP226" s="133"/>
      <c r="AQ226" s="133">
        <f t="shared" si="161"/>
        <v>5</v>
      </c>
      <c r="AR226" s="133">
        <f t="shared" si="162"/>
        <v>0</v>
      </c>
      <c r="AS226" s="133">
        <f t="shared" si="163"/>
        <v>-4</v>
      </c>
      <c r="AT226" s="133">
        <f t="shared" si="164"/>
        <v>-4</v>
      </c>
      <c r="AU226" s="9">
        <f t="shared" si="165"/>
        <v>0</v>
      </c>
      <c r="AW226" s="16" t="s">
        <v>349</v>
      </c>
      <c r="AX226" s="111" t="s">
        <v>350</v>
      </c>
      <c r="AY226" s="54">
        <v>-0.33329999999999949</v>
      </c>
      <c r="AZ226" s="53">
        <v>1</v>
      </c>
      <c r="BA226" s="159">
        <v>-0.33329999999999949</v>
      </c>
      <c r="BB226" s="61">
        <v>3</v>
      </c>
      <c r="BC226" s="134">
        <v>7</v>
      </c>
      <c r="BD226" s="28">
        <f t="shared" si="172"/>
        <v>0.42857142857142855</v>
      </c>
      <c r="BE226" s="134"/>
      <c r="BF226" s="134">
        <v>2</v>
      </c>
      <c r="BG226" s="134">
        <v>2</v>
      </c>
      <c r="BH226" s="134">
        <v>5</v>
      </c>
      <c r="BI226" s="134">
        <v>1</v>
      </c>
      <c r="BJ226" s="134"/>
      <c r="BK226" s="134"/>
      <c r="BL226" s="134"/>
      <c r="BM226" s="134"/>
      <c r="BN226" s="134"/>
      <c r="BO226" s="134">
        <f t="shared" si="167"/>
        <v>10</v>
      </c>
      <c r="BP226" s="65">
        <f t="shared" si="146"/>
        <v>4</v>
      </c>
      <c r="BQ226" s="65">
        <f t="shared" si="147"/>
        <v>-5</v>
      </c>
      <c r="BR226" s="65">
        <f t="shared" si="148"/>
        <v>-1</v>
      </c>
      <c r="BS226" s="275">
        <f t="shared" si="149"/>
        <v>0.8</v>
      </c>
      <c r="BU226" s="16" t="s">
        <v>349</v>
      </c>
      <c r="BV226" s="111" t="s">
        <v>350</v>
      </c>
      <c r="BW226" s="52">
        <v>-8.3299999999999486E-2</v>
      </c>
      <c r="BX226" s="53">
        <v>1</v>
      </c>
      <c r="BY226" s="284">
        <v>-8.3299999999999486E-2</v>
      </c>
      <c r="BZ226" s="61">
        <v>8</v>
      </c>
      <c r="CA226" s="134">
        <v>17</v>
      </c>
      <c r="CB226" s="28">
        <f t="shared" si="173"/>
        <v>0.47058823529411764</v>
      </c>
      <c r="CC226" s="134"/>
      <c r="CD226" s="134">
        <v>7</v>
      </c>
      <c r="CE226" s="134">
        <v>7</v>
      </c>
      <c r="CF226" s="134">
        <v>10</v>
      </c>
      <c r="CG226" s="134">
        <v>1</v>
      </c>
      <c r="CH226" s="134"/>
      <c r="CI226" s="134"/>
      <c r="CJ226" s="134"/>
      <c r="CK226" s="134"/>
      <c r="CL226" s="134"/>
      <c r="CM226" s="134">
        <f>+CC226+CD226+CE226+CF226+CG226+CH226+CI226+CJ226+CK226+CL226</f>
        <v>25</v>
      </c>
      <c r="CN226" s="65">
        <f t="shared" si="140"/>
        <v>9</v>
      </c>
      <c r="CO226" s="65">
        <f t="shared" si="141"/>
        <v>-10</v>
      </c>
      <c r="CP226" s="65">
        <f t="shared" si="142"/>
        <v>-1</v>
      </c>
      <c r="CQ226" s="275">
        <f t="shared" si="143"/>
        <v>0.9</v>
      </c>
    </row>
    <row r="227" spans="1:95" x14ac:dyDescent="0.25">
      <c r="A227" s="109" t="s">
        <v>349</v>
      </c>
      <c r="B227" s="111" t="s">
        <v>436</v>
      </c>
      <c r="C227" s="27"/>
      <c r="D227" s="121"/>
      <c r="E227" s="158"/>
      <c r="F227" s="41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30"/>
      <c r="Y227" s="109" t="s">
        <v>349</v>
      </c>
      <c r="Z227" s="111" t="s">
        <v>436</v>
      </c>
      <c r="AA227" s="27"/>
      <c r="AB227" s="121"/>
      <c r="AC227" s="158"/>
      <c r="AD227" s="41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9"/>
      <c r="AV227" s="89"/>
      <c r="AW227" s="109" t="s">
        <v>349</v>
      </c>
      <c r="AX227" s="111" t="s">
        <v>436</v>
      </c>
      <c r="AY227" s="54"/>
      <c r="AZ227" s="53"/>
      <c r="BA227" s="159"/>
      <c r="BB227" s="61"/>
      <c r="BC227" s="134"/>
      <c r="BD227" s="28"/>
      <c r="BE227" s="134"/>
      <c r="BF227" s="134"/>
      <c r="BG227" s="134"/>
      <c r="BH227" s="134"/>
      <c r="BI227" s="134"/>
      <c r="BJ227" s="134"/>
      <c r="BK227" s="134"/>
      <c r="BL227" s="134"/>
      <c r="BM227" s="134"/>
      <c r="BN227" s="134"/>
      <c r="BO227" s="134"/>
      <c r="BP227" s="65"/>
      <c r="BQ227" s="65"/>
      <c r="BR227" s="65"/>
      <c r="BS227" s="275"/>
      <c r="BT227" s="89"/>
      <c r="BU227" s="109" t="s">
        <v>349</v>
      </c>
      <c r="BV227" s="111" t="s">
        <v>436</v>
      </c>
      <c r="BW227" s="288">
        <v>-1</v>
      </c>
      <c r="BX227" s="53">
        <v>1</v>
      </c>
      <c r="BY227" s="284">
        <v>-1</v>
      </c>
      <c r="BZ227" s="134">
        <v>0</v>
      </c>
      <c r="CA227" s="134">
        <v>1</v>
      </c>
      <c r="CB227" s="28">
        <f t="shared" si="173"/>
        <v>0</v>
      </c>
      <c r="CC227" s="134"/>
      <c r="CD227" s="134"/>
      <c r="CE227" s="134"/>
      <c r="CF227" s="134">
        <v>1</v>
      </c>
      <c r="CG227" s="134"/>
      <c r="CH227" s="134"/>
      <c r="CI227" s="134"/>
      <c r="CJ227" s="134"/>
      <c r="CK227" s="134"/>
      <c r="CL227" s="134"/>
      <c r="CM227" s="134">
        <f t="shared" ref="CM227" si="174">+CC227+CD227+CE227+CF227+CG227+CH227+CI227+CJ227+CK227+CL227</f>
        <v>1</v>
      </c>
      <c r="CN227" s="65">
        <f t="shared" si="140"/>
        <v>0</v>
      </c>
      <c r="CO227" s="65">
        <f t="shared" si="141"/>
        <v>-1</v>
      </c>
      <c r="CP227" s="65">
        <f t="shared" si="142"/>
        <v>-1</v>
      </c>
      <c r="CQ227" s="275">
        <f t="shared" si="143"/>
        <v>0</v>
      </c>
    </row>
    <row r="228" spans="1:95" x14ac:dyDescent="0.25">
      <c r="A228" s="127" t="s">
        <v>250</v>
      </c>
      <c r="B228" s="106" t="s">
        <v>251</v>
      </c>
      <c r="C228" s="37">
        <v>0.66666666666666696</v>
      </c>
      <c r="D228" s="121">
        <v>5</v>
      </c>
      <c r="E228" s="158">
        <v>3.3333333333333348</v>
      </c>
      <c r="F228" s="41">
        <v>6</v>
      </c>
      <c r="G228" s="133">
        <v>5</v>
      </c>
      <c r="H228" s="133">
        <f t="shared" si="170"/>
        <v>1.2</v>
      </c>
      <c r="I228" s="133">
        <v>2</v>
      </c>
      <c r="J228" s="133">
        <v>5</v>
      </c>
      <c r="K228" s="133">
        <v>2</v>
      </c>
      <c r="L228" s="133"/>
      <c r="M228" s="133">
        <v>2</v>
      </c>
      <c r="N228" s="133"/>
      <c r="O228" s="133">
        <v>1</v>
      </c>
      <c r="P228" s="133"/>
      <c r="Q228" s="133"/>
      <c r="R228" s="133"/>
      <c r="S228" s="133">
        <f t="shared" si="155"/>
        <v>12</v>
      </c>
      <c r="T228" s="133">
        <f t="shared" si="156"/>
        <v>9</v>
      </c>
      <c r="U228" s="133">
        <f t="shared" si="157"/>
        <v>0</v>
      </c>
      <c r="V228" s="133">
        <f t="shared" si="158"/>
        <v>9</v>
      </c>
      <c r="W228" s="133" t="e">
        <f t="shared" si="159"/>
        <v>#DIV/0!</v>
      </c>
      <c r="X228" s="30"/>
      <c r="Y228" s="127" t="s">
        <v>250</v>
      </c>
      <c r="Z228" s="106" t="s">
        <v>251</v>
      </c>
      <c r="AA228" s="37">
        <v>0.66666666666666696</v>
      </c>
      <c r="AB228" s="121">
        <v>5</v>
      </c>
      <c r="AC228" s="158">
        <v>3.3333333333333348</v>
      </c>
      <c r="AD228" s="41">
        <v>6</v>
      </c>
      <c r="AE228" s="133">
        <v>5</v>
      </c>
      <c r="AF228" s="133">
        <f t="shared" si="171"/>
        <v>1.2</v>
      </c>
      <c r="AG228" s="133">
        <v>2</v>
      </c>
      <c r="AH228" s="133">
        <v>5</v>
      </c>
      <c r="AI228" s="133">
        <v>2</v>
      </c>
      <c r="AJ228" s="133"/>
      <c r="AK228" s="133">
        <v>2</v>
      </c>
      <c r="AL228" s="133"/>
      <c r="AM228" s="133">
        <v>1</v>
      </c>
      <c r="AN228" s="133"/>
      <c r="AO228" s="133"/>
      <c r="AP228" s="133"/>
      <c r="AQ228" s="133">
        <f t="shared" si="161"/>
        <v>12</v>
      </c>
      <c r="AR228" s="133">
        <f t="shared" si="162"/>
        <v>9</v>
      </c>
      <c r="AS228" s="133">
        <f t="shared" si="163"/>
        <v>0</v>
      </c>
      <c r="AT228" s="133">
        <f t="shared" si="164"/>
        <v>9</v>
      </c>
      <c r="AU228" s="133" t="e">
        <f t="shared" si="165"/>
        <v>#DIV/0!</v>
      </c>
      <c r="AW228" s="127" t="s">
        <v>250</v>
      </c>
      <c r="AX228" s="106" t="s">
        <v>251</v>
      </c>
      <c r="AY228" s="37">
        <v>0.66666666666666696</v>
      </c>
      <c r="AZ228" s="121">
        <v>5</v>
      </c>
      <c r="BA228" s="158">
        <v>3.3333333333333348</v>
      </c>
      <c r="BB228" s="41">
        <v>6</v>
      </c>
      <c r="BC228" s="133">
        <v>5</v>
      </c>
      <c r="BD228" s="9">
        <f t="shared" si="172"/>
        <v>1.2</v>
      </c>
      <c r="BE228" s="133">
        <v>2</v>
      </c>
      <c r="BF228" s="133">
        <v>5</v>
      </c>
      <c r="BG228" s="133">
        <v>2</v>
      </c>
      <c r="BH228" s="133"/>
      <c r="BI228" s="133">
        <v>2</v>
      </c>
      <c r="BJ228" s="133"/>
      <c r="BK228" s="133">
        <v>1</v>
      </c>
      <c r="BL228" s="133"/>
      <c r="BM228" s="133"/>
      <c r="BN228" s="133"/>
      <c r="BO228" s="133">
        <f t="shared" si="167"/>
        <v>12</v>
      </c>
      <c r="BP228" s="25">
        <f t="shared" si="146"/>
        <v>9</v>
      </c>
      <c r="BQ228" s="25">
        <f t="shared" si="147"/>
        <v>0</v>
      </c>
      <c r="BR228" s="25">
        <f t="shared" si="148"/>
        <v>9</v>
      </c>
      <c r="BS228" s="228" t="e">
        <f t="shared" si="149"/>
        <v>#DIV/0!</v>
      </c>
      <c r="BU228" s="127" t="s">
        <v>250</v>
      </c>
      <c r="BV228" s="106" t="s">
        <v>251</v>
      </c>
      <c r="BW228" s="299">
        <v>0.66666666666666696</v>
      </c>
      <c r="BX228" s="121">
        <v>5</v>
      </c>
      <c r="BY228" s="158">
        <v>3.3333333333333348</v>
      </c>
      <c r="BZ228" s="41">
        <v>6</v>
      </c>
      <c r="CA228" s="133">
        <v>5</v>
      </c>
      <c r="CB228" s="9">
        <f t="shared" si="173"/>
        <v>1.2</v>
      </c>
      <c r="CC228" s="133">
        <v>2</v>
      </c>
      <c r="CD228" s="133">
        <v>5</v>
      </c>
      <c r="CE228" s="133">
        <v>2</v>
      </c>
      <c r="CF228" s="133"/>
      <c r="CG228" s="133">
        <v>2</v>
      </c>
      <c r="CH228" s="133"/>
      <c r="CI228" s="133">
        <v>1</v>
      </c>
      <c r="CJ228" s="133"/>
      <c r="CK228" s="133"/>
      <c r="CL228" s="133"/>
      <c r="CM228" s="133">
        <f t="shared" si="169"/>
        <v>12</v>
      </c>
      <c r="CN228" s="25">
        <f t="shared" si="140"/>
        <v>9</v>
      </c>
      <c r="CO228" s="25">
        <f t="shared" si="141"/>
        <v>0</v>
      </c>
      <c r="CP228" s="25">
        <f t="shared" si="142"/>
        <v>9</v>
      </c>
      <c r="CQ228" s="228" t="e">
        <f t="shared" si="143"/>
        <v>#DIV/0!</v>
      </c>
    </row>
    <row r="229" spans="1:95" x14ac:dyDescent="0.25">
      <c r="A229" s="130" t="s">
        <v>253</v>
      </c>
      <c r="B229" s="106" t="s">
        <v>120</v>
      </c>
      <c r="C229" s="27">
        <v>-0.5</v>
      </c>
      <c r="D229" s="121">
        <v>2</v>
      </c>
      <c r="E229" s="158">
        <v>-1</v>
      </c>
      <c r="F229" s="41"/>
      <c r="G229" s="133">
        <v>2</v>
      </c>
      <c r="H229" s="133">
        <f t="shared" si="170"/>
        <v>0</v>
      </c>
      <c r="I229" s="133"/>
      <c r="J229" s="133">
        <v>1</v>
      </c>
      <c r="K229" s="133"/>
      <c r="L229" s="133">
        <v>1</v>
      </c>
      <c r="M229" s="133"/>
      <c r="N229" s="133"/>
      <c r="O229" s="133"/>
      <c r="P229" s="133"/>
      <c r="Q229" s="133"/>
      <c r="R229" s="133"/>
      <c r="S229" s="133">
        <f t="shared" si="155"/>
        <v>2</v>
      </c>
      <c r="T229" s="133">
        <f t="shared" si="156"/>
        <v>0</v>
      </c>
      <c r="U229" s="133">
        <f t="shared" si="157"/>
        <v>-1</v>
      </c>
      <c r="V229" s="133">
        <f t="shared" si="158"/>
        <v>-1</v>
      </c>
      <c r="W229" s="133">
        <f t="shared" si="159"/>
        <v>0</v>
      </c>
      <c r="X229" s="30"/>
      <c r="Y229" s="130" t="s">
        <v>253</v>
      </c>
      <c r="Z229" s="106" t="s">
        <v>120</v>
      </c>
      <c r="AA229" s="27">
        <v>-0.5</v>
      </c>
      <c r="AB229" s="121">
        <v>2</v>
      </c>
      <c r="AC229" s="158">
        <v>-1</v>
      </c>
      <c r="AD229" s="41"/>
      <c r="AE229" s="133">
        <v>2</v>
      </c>
      <c r="AF229" s="133">
        <f t="shared" si="171"/>
        <v>0</v>
      </c>
      <c r="AG229" s="133"/>
      <c r="AH229" s="133">
        <v>1</v>
      </c>
      <c r="AI229" s="133"/>
      <c r="AJ229" s="133">
        <v>1</v>
      </c>
      <c r="AK229" s="133"/>
      <c r="AL229" s="133"/>
      <c r="AM229" s="133"/>
      <c r="AN229" s="133"/>
      <c r="AO229" s="133"/>
      <c r="AP229" s="133"/>
      <c r="AQ229" s="133">
        <f t="shared" si="161"/>
        <v>2</v>
      </c>
      <c r="AR229" s="133">
        <f t="shared" si="162"/>
        <v>0</v>
      </c>
      <c r="AS229" s="133">
        <f t="shared" si="163"/>
        <v>-1</v>
      </c>
      <c r="AT229" s="133">
        <f t="shared" si="164"/>
        <v>-1</v>
      </c>
      <c r="AU229" s="9">
        <f t="shared" si="165"/>
        <v>0</v>
      </c>
      <c r="AW229" s="130" t="s">
        <v>253</v>
      </c>
      <c r="AX229" s="106" t="s">
        <v>120</v>
      </c>
      <c r="AY229" s="27">
        <v>-0.5</v>
      </c>
      <c r="AZ229" s="121">
        <v>2</v>
      </c>
      <c r="BA229" s="158">
        <v>-1</v>
      </c>
      <c r="BB229" s="41"/>
      <c r="BC229" s="133">
        <v>2</v>
      </c>
      <c r="BD229" s="9">
        <f t="shared" si="172"/>
        <v>0</v>
      </c>
      <c r="BE229" s="133"/>
      <c r="BF229" s="133">
        <v>1</v>
      </c>
      <c r="BG229" s="133"/>
      <c r="BH229" s="133">
        <v>1</v>
      </c>
      <c r="BI229" s="133"/>
      <c r="BJ229" s="133"/>
      <c r="BK229" s="133"/>
      <c r="BL229" s="133"/>
      <c r="BM229" s="133"/>
      <c r="BN229" s="133"/>
      <c r="BO229" s="133">
        <f t="shared" si="167"/>
        <v>2</v>
      </c>
      <c r="BP229" s="25">
        <f t="shared" si="146"/>
        <v>0</v>
      </c>
      <c r="BQ229" s="25">
        <f t="shared" si="147"/>
        <v>-1</v>
      </c>
      <c r="BR229" s="25">
        <f t="shared" si="148"/>
        <v>-1</v>
      </c>
      <c r="BS229" s="228">
        <f t="shared" si="149"/>
        <v>0</v>
      </c>
      <c r="BU229" s="130" t="s">
        <v>253</v>
      </c>
      <c r="BV229" s="106" t="s">
        <v>120</v>
      </c>
      <c r="BW229" s="180">
        <v>-0.5</v>
      </c>
      <c r="BX229" s="121">
        <v>2</v>
      </c>
      <c r="BY229" s="158">
        <v>-1</v>
      </c>
      <c r="BZ229" s="41"/>
      <c r="CA229" s="133">
        <v>2</v>
      </c>
      <c r="CB229" s="9">
        <f t="shared" si="173"/>
        <v>0</v>
      </c>
      <c r="CC229" s="133"/>
      <c r="CD229" s="133">
        <v>1</v>
      </c>
      <c r="CE229" s="133"/>
      <c r="CF229" s="133">
        <v>1</v>
      </c>
      <c r="CG229" s="133"/>
      <c r="CH229" s="133"/>
      <c r="CI229" s="133"/>
      <c r="CJ229" s="133"/>
      <c r="CK229" s="133"/>
      <c r="CL229" s="133"/>
      <c r="CM229" s="133">
        <f t="shared" si="169"/>
        <v>2</v>
      </c>
      <c r="CN229" s="25">
        <f t="shared" si="140"/>
        <v>0</v>
      </c>
      <c r="CO229" s="25">
        <f t="shared" si="141"/>
        <v>-1</v>
      </c>
      <c r="CP229" s="25">
        <f t="shared" si="142"/>
        <v>-1</v>
      </c>
      <c r="CQ229" s="228">
        <f t="shared" si="143"/>
        <v>0</v>
      </c>
    </row>
    <row r="230" spans="1:95" x14ac:dyDescent="0.25">
      <c r="A230" s="117" t="s">
        <v>254</v>
      </c>
      <c r="B230" s="106" t="s">
        <v>194</v>
      </c>
      <c r="C230" s="147">
        <v>0</v>
      </c>
      <c r="D230" s="121">
        <v>3</v>
      </c>
      <c r="E230" s="158">
        <v>0</v>
      </c>
      <c r="F230" s="41">
        <v>8</v>
      </c>
      <c r="G230" s="133">
        <v>2</v>
      </c>
      <c r="H230" s="133">
        <f t="shared" si="170"/>
        <v>4</v>
      </c>
      <c r="I230" s="133">
        <v>6</v>
      </c>
      <c r="J230" s="133"/>
      <c r="K230" s="133">
        <v>1</v>
      </c>
      <c r="L230" s="133">
        <v>1</v>
      </c>
      <c r="M230" s="133">
        <v>1</v>
      </c>
      <c r="N230" s="133">
        <v>1</v>
      </c>
      <c r="O230" s="133"/>
      <c r="P230" s="133"/>
      <c r="Q230" s="133"/>
      <c r="R230" s="133"/>
      <c r="S230" s="133">
        <f t="shared" si="155"/>
        <v>10</v>
      </c>
      <c r="T230" s="133">
        <f t="shared" si="156"/>
        <v>3</v>
      </c>
      <c r="U230" s="133">
        <f t="shared" si="157"/>
        <v>-3</v>
      </c>
      <c r="V230" s="133">
        <f t="shared" si="158"/>
        <v>0</v>
      </c>
      <c r="W230" s="133">
        <f t="shared" si="159"/>
        <v>1</v>
      </c>
      <c r="X230" s="30"/>
      <c r="Y230" s="117" t="s">
        <v>254</v>
      </c>
      <c r="Z230" s="106" t="s">
        <v>194</v>
      </c>
      <c r="AA230" s="147">
        <v>0</v>
      </c>
      <c r="AB230" s="121">
        <v>3</v>
      </c>
      <c r="AC230" s="158">
        <v>0</v>
      </c>
      <c r="AD230" s="41">
        <v>8</v>
      </c>
      <c r="AE230" s="133">
        <v>2</v>
      </c>
      <c r="AF230" s="133">
        <f t="shared" si="171"/>
        <v>4</v>
      </c>
      <c r="AG230" s="133">
        <v>6</v>
      </c>
      <c r="AH230" s="133"/>
      <c r="AI230" s="133">
        <v>1</v>
      </c>
      <c r="AJ230" s="133">
        <v>1</v>
      </c>
      <c r="AK230" s="133">
        <v>1</v>
      </c>
      <c r="AL230" s="133">
        <v>1</v>
      </c>
      <c r="AM230" s="133"/>
      <c r="AN230" s="133"/>
      <c r="AO230" s="133"/>
      <c r="AP230" s="133"/>
      <c r="AQ230" s="133">
        <f t="shared" si="161"/>
        <v>10</v>
      </c>
      <c r="AR230" s="133">
        <f t="shared" si="162"/>
        <v>3</v>
      </c>
      <c r="AS230" s="133">
        <f t="shared" si="163"/>
        <v>-3</v>
      </c>
      <c r="AT230" s="133">
        <f t="shared" si="164"/>
        <v>0</v>
      </c>
      <c r="AU230" s="9">
        <f t="shared" si="165"/>
        <v>1</v>
      </c>
      <c r="AW230" s="117" t="s">
        <v>254</v>
      </c>
      <c r="AX230" s="106" t="s">
        <v>194</v>
      </c>
      <c r="AY230" s="147">
        <v>0</v>
      </c>
      <c r="AZ230" s="121">
        <v>3</v>
      </c>
      <c r="BA230" s="158">
        <v>0</v>
      </c>
      <c r="BB230" s="41">
        <v>8</v>
      </c>
      <c r="BC230" s="133">
        <v>2</v>
      </c>
      <c r="BD230" s="9">
        <f t="shared" si="172"/>
        <v>4</v>
      </c>
      <c r="BE230" s="133">
        <v>6</v>
      </c>
      <c r="BF230" s="133"/>
      <c r="BG230" s="133">
        <v>1</v>
      </c>
      <c r="BH230" s="133">
        <v>1</v>
      </c>
      <c r="BI230" s="133">
        <v>1</v>
      </c>
      <c r="BJ230" s="133">
        <v>1</v>
      </c>
      <c r="BK230" s="133"/>
      <c r="BL230" s="133"/>
      <c r="BM230" s="133"/>
      <c r="BN230" s="133"/>
      <c r="BO230" s="133">
        <f t="shared" si="167"/>
        <v>10</v>
      </c>
      <c r="BP230" s="25">
        <f t="shared" si="146"/>
        <v>3</v>
      </c>
      <c r="BQ230" s="25">
        <f t="shared" si="147"/>
        <v>-3</v>
      </c>
      <c r="BR230" s="25">
        <f t="shared" si="148"/>
        <v>0</v>
      </c>
      <c r="BS230" s="228">
        <f t="shared" si="149"/>
        <v>1</v>
      </c>
      <c r="BU230" s="117" t="s">
        <v>254</v>
      </c>
      <c r="BV230" s="106" t="s">
        <v>194</v>
      </c>
      <c r="BW230" s="147">
        <v>0</v>
      </c>
      <c r="BX230" s="121">
        <v>3</v>
      </c>
      <c r="BY230" s="158">
        <v>0</v>
      </c>
      <c r="BZ230" s="41">
        <v>8</v>
      </c>
      <c r="CA230" s="133">
        <v>2</v>
      </c>
      <c r="CB230" s="9">
        <f t="shared" si="173"/>
        <v>4</v>
      </c>
      <c r="CC230" s="133">
        <v>6</v>
      </c>
      <c r="CD230" s="133"/>
      <c r="CE230" s="133">
        <v>1</v>
      </c>
      <c r="CF230" s="133">
        <v>1</v>
      </c>
      <c r="CG230" s="133">
        <v>1</v>
      </c>
      <c r="CH230" s="133">
        <v>1</v>
      </c>
      <c r="CI230" s="133"/>
      <c r="CJ230" s="133"/>
      <c r="CK230" s="133"/>
      <c r="CL230" s="133"/>
      <c r="CM230" s="133">
        <f t="shared" si="169"/>
        <v>10</v>
      </c>
      <c r="CN230" s="25">
        <f t="shared" si="140"/>
        <v>3</v>
      </c>
      <c r="CO230" s="25">
        <f t="shared" si="141"/>
        <v>-3</v>
      </c>
      <c r="CP230" s="25">
        <f t="shared" si="142"/>
        <v>0</v>
      </c>
      <c r="CQ230" s="228">
        <f t="shared" si="143"/>
        <v>1</v>
      </c>
    </row>
    <row r="231" spans="1:95" x14ac:dyDescent="0.25">
      <c r="A231" s="114" t="s">
        <v>255</v>
      </c>
      <c r="B231" s="106" t="s">
        <v>256</v>
      </c>
      <c r="C231" s="27">
        <v>-0.66666666666666696</v>
      </c>
      <c r="D231" s="121">
        <v>4</v>
      </c>
      <c r="E231" s="158">
        <v>-2.6666666666666679</v>
      </c>
      <c r="F231" s="41">
        <v>1</v>
      </c>
      <c r="G231" s="133">
        <v>5</v>
      </c>
      <c r="H231" s="133">
        <f t="shared" si="170"/>
        <v>0.2</v>
      </c>
      <c r="I231" s="133">
        <v>1</v>
      </c>
      <c r="J231" s="133">
        <v>2</v>
      </c>
      <c r="K231" s="133"/>
      <c r="L231" s="133">
        <v>2</v>
      </c>
      <c r="M231" s="133"/>
      <c r="N231" s="133">
        <v>1</v>
      </c>
      <c r="O231" s="133"/>
      <c r="P231" s="133"/>
      <c r="Q231" s="133"/>
      <c r="R231" s="133"/>
      <c r="S231" s="133">
        <f t="shared" si="155"/>
        <v>6</v>
      </c>
      <c r="T231" s="133">
        <f t="shared" si="156"/>
        <v>0</v>
      </c>
      <c r="U231" s="133">
        <f t="shared" si="157"/>
        <v>-4</v>
      </c>
      <c r="V231" s="133">
        <f t="shared" si="158"/>
        <v>-4</v>
      </c>
      <c r="W231" s="133">
        <f t="shared" si="159"/>
        <v>0</v>
      </c>
      <c r="X231" s="30"/>
      <c r="Y231" s="114" t="s">
        <v>255</v>
      </c>
      <c r="Z231" s="106" t="s">
        <v>256</v>
      </c>
      <c r="AA231" s="27">
        <v>-0.66666666666666696</v>
      </c>
      <c r="AB231" s="121">
        <v>4</v>
      </c>
      <c r="AC231" s="158">
        <v>-2.6666666666666679</v>
      </c>
      <c r="AD231" s="41">
        <v>1</v>
      </c>
      <c r="AE231" s="133">
        <v>5</v>
      </c>
      <c r="AF231" s="133">
        <f t="shared" si="171"/>
        <v>0.2</v>
      </c>
      <c r="AG231" s="133">
        <v>1</v>
      </c>
      <c r="AH231" s="133">
        <v>2</v>
      </c>
      <c r="AI231" s="133"/>
      <c r="AJ231" s="133">
        <v>2</v>
      </c>
      <c r="AK231" s="133"/>
      <c r="AL231" s="133">
        <v>1</v>
      </c>
      <c r="AM231" s="133"/>
      <c r="AN231" s="133"/>
      <c r="AO231" s="133"/>
      <c r="AP231" s="133"/>
      <c r="AQ231" s="133">
        <f t="shared" si="161"/>
        <v>6</v>
      </c>
      <c r="AR231" s="133">
        <f t="shared" si="162"/>
        <v>0</v>
      </c>
      <c r="AS231" s="133">
        <f t="shared" si="163"/>
        <v>-4</v>
      </c>
      <c r="AT231" s="133">
        <f t="shared" si="164"/>
        <v>-4</v>
      </c>
      <c r="AU231" s="9">
        <f t="shared" si="165"/>
        <v>0</v>
      </c>
      <c r="AW231" s="114" t="s">
        <v>255</v>
      </c>
      <c r="AX231" s="106" t="s">
        <v>256</v>
      </c>
      <c r="AY231" s="27">
        <v>-0.66666666666666696</v>
      </c>
      <c r="AZ231" s="121">
        <v>4</v>
      </c>
      <c r="BA231" s="158">
        <v>-2.6666666666666679</v>
      </c>
      <c r="BB231" s="41">
        <v>1</v>
      </c>
      <c r="BC231" s="133">
        <v>5</v>
      </c>
      <c r="BD231" s="9">
        <f t="shared" si="172"/>
        <v>0.2</v>
      </c>
      <c r="BE231" s="133">
        <v>1</v>
      </c>
      <c r="BF231" s="133">
        <v>2</v>
      </c>
      <c r="BG231" s="133"/>
      <c r="BH231" s="133">
        <v>2</v>
      </c>
      <c r="BI231" s="133"/>
      <c r="BJ231" s="133">
        <v>1</v>
      </c>
      <c r="BK231" s="133"/>
      <c r="BL231" s="133"/>
      <c r="BM231" s="133"/>
      <c r="BN231" s="133"/>
      <c r="BO231" s="133">
        <f t="shared" si="167"/>
        <v>6</v>
      </c>
      <c r="BP231" s="25">
        <f t="shared" si="146"/>
        <v>0</v>
      </c>
      <c r="BQ231" s="25">
        <f t="shared" si="147"/>
        <v>-4</v>
      </c>
      <c r="BR231" s="25">
        <f t="shared" si="148"/>
        <v>-4</v>
      </c>
      <c r="BS231" s="228">
        <f t="shared" si="149"/>
        <v>0</v>
      </c>
      <c r="BU231" s="114" t="s">
        <v>255</v>
      </c>
      <c r="BV231" s="106" t="s">
        <v>256</v>
      </c>
      <c r="BW231" s="27">
        <v>-0.66666666666666696</v>
      </c>
      <c r="BX231" s="121">
        <v>4</v>
      </c>
      <c r="BY231" s="158">
        <v>-2.6666666666666679</v>
      </c>
      <c r="BZ231" s="41">
        <v>1</v>
      </c>
      <c r="CA231" s="133">
        <v>5</v>
      </c>
      <c r="CB231" s="9">
        <f t="shared" si="173"/>
        <v>0.2</v>
      </c>
      <c r="CC231" s="133">
        <v>1</v>
      </c>
      <c r="CD231" s="133">
        <v>2</v>
      </c>
      <c r="CE231" s="133"/>
      <c r="CF231" s="133">
        <v>2</v>
      </c>
      <c r="CG231" s="133"/>
      <c r="CH231" s="133">
        <v>1</v>
      </c>
      <c r="CI231" s="133"/>
      <c r="CJ231" s="133"/>
      <c r="CK231" s="133"/>
      <c r="CL231" s="133"/>
      <c r="CM231" s="133">
        <f t="shared" si="169"/>
        <v>6</v>
      </c>
      <c r="CN231" s="25">
        <f t="shared" si="140"/>
        <v>0</v>
      </c>
      <c r="CO231" s="25">
        <f t="shared" si="141"/>
        <v>-4</v>
      </c>
      <c r="CP231" s="25">
        <f t="shared" si="142"/>
        <v>-4</v>
      </c>
      <c r="CQ231" s="228">
        <f t="shared" si="143"/>
        <v>0</v>
      </c>
    </row>
    <row r="232" spans="1:95" x14ac:dyDescent="0.25">
      <c r="A232" s="113" t="s">
        <v>255</v>
      </c>
      <c r="B232" s="111" t="s">
        <v>27</v>
      </c>
      <c r="C232" s="27">
        <v>-0.16666666666666696</v>
      </c>
      <c r="D232" s="121">
        <v>5</v>
      </c>
      <c r="E232" s="158">
        <v>-0.83333333333333481</v>
      </c>
      <c r="F232" s="41">
        <v>5</v>
      </c>
      <c r="G232" s="133">
        <v>1</v>
      </c>
      <c r="H232" s="133">
        <f t="shared" si="170"/>
        <v>5</v>
      </c>
      <c r="I232" s="133">
        <v>5</v>
      </c>
      <c r="J232" s="133"/>
      <c r="K232" s="133"/>
      <c r="L232" s="133">
        <v>1</v>
      </c>
      <c r="M232" s="133"/>
      <c r="N232" s="133"/>
      <c r="O232" s="133"/>
      <c r="P232" s="133"/>
      <c r="Q232" s="133"/>
      <c r="R232" s="133"/>
      <c r="S232" s="133">
        <f t="shared" si="155"/>
        <v>6</v>
      </c>
      <c r="T232" s="133">
        <f t="shared" si="156"/>
        <v>0</v>
      </c>
      <c r="U232" s="133">
        <f t="shared" si="157"/>
        <v>-1</v>
      </c>
      <c r="V232" s="133">
        <f t="shared" si="158"/>
        <v>-1</v>
      </c>
      <c r="W232" s="133">
        <f t="shared" si="159"/>
        <v>0</v>
      </c>
      <c r="X232" s="30"/>
      <c r="Y232" s="113" t="s">
        <v>255</v>
      </c>
      <c r="Z232" s="111" t="s">
        <v>27</v>
      </c>
      <c r="AA232" s="27">
        <v>-0.16666666666666696</v>
      </c>
      <c r="AB232" s="121">
        <v>5</v>
      </c>
      <c r="AC232" s="158">
        <v>-0.83333333333333481</v>
      </c>
      <c r="AD232" s="41">
        <v>5</v>
      </c>
      <c r="AE232" s="133">
        <v>1</v>
      </c>
      <c r="AF232" s="133">
        <f t="shared" si="171"/>
        <v>5</v>
      </c>
      <c r="AG232" s="133">
        <v>5</v>
      </c>
      <c r="AH232" s="133"/>
      <c r="AI232" s="133"/>
      <c r="AJ232" s="133">
        <v>1</v>
      </c>
      <c r="AK232" s="133"/>
      <c r="AL232" s="133"/>
      <c r="AM232" s="133"/>
      <c r="AN232" s="133"/>
      <c r="AO232" s="133"/>
      <c r="AP232" s="133"/>
      <c r="AQ232" s="133">
        <f t="shared" si="161"/>
        <v>6</v>
      </c>
      <c r="AR232" s="133">
        <f t="shared" si="162"/>
        <v>0</v>
      </c>
      <c r="AS232" s="133">
        <f t="shared" si="163"/>
        <v>-1</v>
      </c>
      <c r="AT232" s="133">
        <f t="shared" si="164"/>
        <v>-1</v>
      </c>
      <c r="AU232" s="9">
        <f t="shared" si="165"/>
        <v>0</v>
      </c>
      <c r="AW232" s="113" t="s">
        <v>255</v>
      </c>
      <c r="AX232" s="111" t="s">
        <v>27</v>
      </c>
      <c r="AY232" s="27">
        <v>-0.16666666666666696</v>
      </c>
      <c r="AZ232" s="121">
        <v>5</v>
      </c>
      <c r="BA232" s="158">
        <v>-0.83333333333333481</v>
      </c>
      <c r="BB232" s="41">
        <v>5</v>
      </c>
      <c r="BC232" s="133">
        <v>1</v>
      </c>
      <c r="BD232" s="9">
        <f t="shared" si="172"/>
        <v>5</v>
      </c>
      <c r="BE232" s="133">
        <v>5</v>
      </c>
      <c r="BF232" s="133"/>
      <c r="BG232" s="133"/>
      <c r="BH232" s="133">
        <v>1</v>
      </c>
      <c r="BI232" s="133"/>
      <c r="BJ232" s="133"/>
      <c r="BK232" s="133"/>
      <c r="BL232" s="133"/>
      <c r="BM232" s="133"/>
      <c r="BN232" s="133"/>
      <c r="BO232" s="133">
        <f t="shared" si="167"/>
        <v>6</v>
      </c>
      <c r="BP232" s="25">
        <f t="shared" si="146"/>
        <v>0</v>
      </c>
      <c r="BQ232" s="25">
        <f t="shared" si="147"/>
        <v>-1</v>
      </c>
      <c r="BR232" s="25">
        <f t="shared" si="148"/>
        <v>-1</v>
      </c>
      <c r="BS232" s="228">
        <f t="shared" si="149"/>
        <v>0</v>
      </c>
      <c r="BU232" s="113" t="s">
        <v>255</v>
      </c>
      <c r="BV232" s="111" t="s">
        <v>27</v>
      </c>
      <c r="BW232" s="27">
        <v>-0.16666666666666696</v>
      </c>
      <c r="BX232" s="121">
        <v>5</v>
      </c>
      <c r="BY232" s="158">
        <v>-0.83333333333333481</v>
      </c>
      <c r="BZ232" s="41">
        <v>5</v>
      </c>
      <c r="CA232" s="133">
        <v>1</v>
      </c>
      <c r="CB232" s="9">
        <f t="shared" si="173"/>
        <v>5</v>
      </c>
      <c r="CC232" s="133">
        <v>5</v>
      </c>
      <c r="CD232" s="133"/>
      <c r="CE232" s="133"/>
      <c r="CF232" s="133">
        <v>1</v>
      </c>
      <c r="CG232" s="133"/>
      <c r="CH232" s="133"/>
      <c r="CI232" s="133"/>
      <c r="CJ232" s="133"/>
      <c r="CK232" s="133"/>
      <c r="CL232" s="133"/>
      <c r="CM232" s="133">
        <f t="shared" si="169"/>
        <v>6</v>
      </c>
      <c r="CN232" s="25">
        <f t="shared" si="140"/>
        <v>0</v>
      </c>
      <c r="CO232" s="25">
        <f t="shared" si="141"/>
        <v>-1</v>
      </c>
      <c r="CP232" s="25">
        <f t="shared" si="142"/>
        <v>-1</v>
      </c>
      <c r="CQ232" s="228">
        <f t="shared" si="143"/>
        <v>0</v>
      </c>
    </row>
    <row r="233" spans="1:95" x14ac:dyDescent="0.25">
      <c r="A233" s="113" t="s">
        <v>257</v>
      </c>
      <c r="B233" s="106" t="s">
        <v>338</v>
      </c>
      <c r="C233" s="52">
        <v>0.88339999999999996</v>
      </c>
      <c r="D233" s="53">
        <v>3</v>
      </c>
      <c r="E233" s="159">
        <v>2.6501999999999999</v>
      </c>
      <c r="F233" s="61">
        <v>36</v>
      </c>
      <c r="G233" s="134">
        <v>44</v>
      </c>
      <c r="H233" s="134">
        <f t="shared" si="170"/>
        <v>0.81818181818181823</v>
      </c>
      <c r="I233" s="134">
        <v>12</v>
      </c>
      <c r="J233" s="134">
        <v>24</v>
      </c>
      <c r="K233" s="134">
        <v>11</v>
      </c>
      <c r="L233" s="134">
        <v>15</v>
      </c>
      <c r="M233" s="134">
        <v>10</v>
      </c>
      <c r="N233" s="134">
        <v>3</v>
      </c>
      <c r="O233" s="134">
        <v>3</v>
      </c>
      <c r="P233" s="134"/>
      <c r="Q233" s="134"/>
      <c r="R233" s="134">
        <v>2</v>
      </c>
      <c r="S233" s="134">
        <f t="shared" si="155"/>
        <v>80</v>
      </c>
      <c r="T233" s="134">
        <f t="shared" si="156"/>
        <v>40</v>
      </c>
      <c r="U233" s="134">
        <f t="shared" si="157"/>
        <v>-29</v>
      </c>
      <c r="V233" s="134">
        <f t="shared" si="158"/>
        <v>11</v>
      </c>
      <c r="W233" s="134">
        <f t="shared" si="159"/>
        <v>1.3793103448275863</v>
      </c>
      <c r="X233" s="30"/>
      <c r="Y233" s="113" t="s">
        <v>257</v>
      </c>
      <c r="Z233" s="106" t="s">
        <v>338</v>
      </c>
      <c r="AA233" s="147">
        <v>0.88339999999999996</v>
      </c>
      <c r="AB233" s="121">
        <v>3</v>
      </c>
      <c r="AC233" s="158">
        <v>2.6501999999999999</v>
      </c>
      <c r="AD233" s="41">
        <v>36</v>
      </c>
      <c r="AE233" s="133">
        <v>44</v>
      </c>
      <c r="AF233" s="133">
        <f t="shared" si="171"/>
        <v>0.81818181818181823</v>
      </c>
      <c r="AG233" s="133">
        <v>12</v>
      </c>
      <c r="AH233" s="133">
        <v>24</v>
      </c>
      <c r="AI233" s="133">
        <v>11</v>
      </c>
      <c r="AJ233" s="133">
        <v>15</v>
      </c>
      <c r="AK233" s="133">
        <v>10</v>
      </c>
      <c r="AL233" s="133">
        <v>3</v>
      </c>
      <c r="AM233" s="133">
        <v>3</v>
      </c>
      <c r="AN233" s="133"/>
      <c r="AO233" s="133"/>
      <c r="AP233" s="133">
        <v>2</v>
      </c>
      <c r="AQ233" s="133">
        <f t="shared" si="161"/>
        <v>80</v>
      </c>
      <c r="AR233" s="133">
        <f t="shared" si="162"/>
        <v>40</v>
      </c>
      <c r="AS233" s="133">
        <f t="shared" si="163"/>
        <v>-29</v>
      </c>
      <c r="AT233" s="133">
        <f t="shared" si="164"/>
        <v>11</v>
      </c>
      <c r="AU233" s="9">
        <f t="shared" si="165"/>
        <v>1.3793103448275863</v>
      </c>
      <c r="AW233" s="113" t="s">
        <v>257</v>
      </c>
      <c r="AX233" s="106" t="s">
        <v>338</v>
      </c>
      <c r="AY233" s="147">
        <v>0.88339999999999996</v>
      </c>
      <c r="AZ233" s="121">
        <v>3</v>
      </c>
      <c r="BA233" s="158">
        <v>2.6501999999999999</v>
      </c>
      <c r="BB233" s="41">
        <v>36</v>
      </c>
      <c r="BC233" s="133">
        <v>44</v>
      </c>
      <c r="BD233" s="9">
        <f t="shared" si="172"/>
        <v>0.81818181818181823</v>
      </c>
      <c r="BE233" s="133">
        <v>12</v>
      </c>
      <c r="BF233" s="133">
        <v>24</v>
      </c>
      <c r="BG233" s="133">
        <v>11</v>
      </c>
      <c r="BH233" s="133">
        <v>15</v>
      </c>
      <c r="BI233" s="133">
        <v>10</v>
      </c>
      <c r="BJ233" s="133">
        <v>3</v>
      </c>
      <c r="BK233" s="133">
        <v>3</v>
      </c>
      <c r="BL233" s="133"/>
      <c r="BM233" s="133"/>
      <c r="BN233" s="133">
        <v>2</v>
      </c>
      <c r="BO233" s="133">
        <f t="shared" si="167"/>
        <v>80</v>
      </c>
      <c r="BP233" s="25">
        <f t="shared" si="146"/>
        <v>40</v>
      </c>
      <c r="BQ233" s="25">
        <f t="shared" si="147"/>
        <v>-29</v>
      </c>
      <c r="BR233" s="25">
        <f t="shared" si="148"/>
        <v>11</v>
      </c>
      <c r="BS233" s="228">
        <f t="shared" si="149"/>
        <v>1.3793103448275863</v>
      </c>
      <c r="BU233" s="113" t="s">
        <v>257</v>
      </c>
      <c r="BV233" s="106" t="s">
        <v>338</v>
      </c>
      <c r="BW233" s="52">
        <v>0.88339999999999996</v>
      </c>
      <c r="BX233" s="53">
        <v>3</v>
      </c>
      <c r="BY233" s="284">
        <v>2.6501999999999999</v>
      </c>
      <c r="BZ233" s="61">
        <v>37</v>
      </c>
      <c r="CA233" s="134">
        <v>45</v>
      </c>
      <c r="CB233" s="28">
        <f t="shared" si="173"/>
        <v>0.82222222222222219</v>
      </c>
      <c r="CC233" s="134">
        <v>12</v>
      </c>
      <c r="CD233" s="134">
        <v>25</v>
      </c>
      <c r="CE233" s="134">
        <v>12</v>
      </c>
      <c r="CF233" s="134">
        <v>15</v>
      </c>
      <c r="CG233" s="134">
        <v>10</v>
      </c>
      <c r="CH233" s="134">
        <v>3</v>
      </c>
      <c r="CI233" s="134">
        <v>3</v>
      </c>
      <c r="CJ233" s="134"/>
      <c r="CK233" s="134"/>
      <c r="CL233" s="134">
        <v>2</v>
      </c>
      <c r="CM233" s="134">
        <f t="shared" si="169"/>
        <v>82</v>
      </c>
      <c r="CN233" s="65">
        <f t="shared" si="140"/>
        <v>41</v>
      </c>
      <c r="CO233" s="65">
        <f t="shared" si="141"/>
        <v>-29</v>
      </c>
      <c r="CP233" s="65">
        <f t="shared" si="142"/>
        <v>12</v>
      </c>
      <c r="CQ233" s="275">
        <f t="shared" si="143"/>
        <v>1.4137931034482758</v>
      </c>
    </row>
    <row r="234" spans="1:95" x14ac:dyDescent="0.25">
      <c r="Y234" s="89" t="s">
        <v>403</v>
      </c>
      <c r="Z234" s="89"/>
      <c r="AA234" s="89"/>
      <c r="AB234" s="89"/>
      <c r="AC234" s="89"/>
      <c r="AD234" s="59"/>
      <c r="AE234" s="59"/>
      <c r="AF234" s="59"/>
      <c r="AG234" s="59"/>
      <c r="AH234" s="59"/>
      <c r="AI234" s="59"/>
      <c r="AJ234" s="59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95" x14ac:dyDescent="0.25">
      <c r="Y235" s="112" t="s">
        <v>351</v>
      </c>
      <c r="Z235" s="111" t="s">
        <v>224</v>
      </c>
      <c r="AA235" s="27">
        <v>-0.25</v>
      </c>
      <c r="AB235" s="121">
        <v>2</v>
      </c>
      <c r="AC235" s="158">
        <v>-0.5</v>
      </c>
      <c r="AD235" s="41">
        <v>2</v>
      </c>
      <c r="AE235" s="133">
        <v>6</v>
      </c>
      <c r="AF235" s="9">
        <f t="shared" ref="AF235:AF238" si="175">+AD235/AE235</f>
        <v>0.33333333333333331</v>
      </c>
      <c r="AG235" s="133"/>
      <c r="AH235" s="133">
        <v>3</v>
      </c>
      <c r="AI235" s="133">
        <v>2</v>
      </c>
      <c r="AJ235" s="133">
        <v>2</v>
      </c>
      <c r="AK235" s="133"/>
      <c r="AL235" s="133">
        <v>1</v>
      </c>
      <c r="AM235" s="133"/>
      <c r="AN235" s="133"/>
      <c r="AO235" s="133"/>
      <c r="AP235" s="133"/>
      <c r="AQ235" s="133">
        <f t="shared" ref="AQ235:AQ238" si="176">+AG235+AH235+AI235+AJ235+AK235+AL235+AM235+AN235+AO235+AP235</f>
        <v>8</v>
      </c>
      <c r="AR235" s="1"/>
      <c r="AS235" s="1"/>
      <c r="AT235" s="1"/>
      <c r="AU235" s="1"/>
    </row>
    <row r="236" spans="1:95" x14ac:dyDescent="0.25">
      <c r="Y236" s="112" t="s">
        <v>225</v>
      </c>
      <c r="Z236" s="106" t="s">
        <v>165</v>
      </c>
      <c r="AA236" s="147">
        <v>-0.58893333333333331</v>
      </c>
      <c r="AB236" s="121">
        <v>4</v>
      </c>
      <c r="AC236" s="158">
        <v>-2.3557333333333332</v>
      </c>
      <c r="AD236" s="41">
        <v>17</v>
      </c>
      <c r="AE236" s="133">
        <v>13</v>
      </c>
      <c r="AF236" s="9">
        <f t="shared" si="175"/>
        <v>1.3076923076923077</v>
      </c>
      <c r="AG236" s="133">
        <v>13</v>
      </c>
      <c r="AH236" s="133">
        <v>1</v>
      </c>
      <c r="AI236" s="133">
        <v>4</v>
      </c>
      <c r="AJ236" s="133">
        <v>8</v>
      </c>
      <c r="AK236" s="133"/>
      <c r="AL236" s="133">
        <v>3</v>
      </c>
      <c r="AM236" s="133"/>
      <c r="AN236" s="133">
        <v>1</v>
      </c>
      <c r="AO236" s="133"/>
      <c r="AP236" s="133"/>
      <c r="AQ236" s="133">
        <f t="shared" si="176"/>
        <v>30</v>
      </c>
    </row>
    <row r="237" spans="1:95" x14ac:dyDescent="0.25">
      <c r="Y237" s="109" t="s">
        <v>227</v>
      </c>
      <c r="Z237" s="111" t="s">
        <v>228</v>
      </c>
      <c r="AA237" s="147">
        <v>-0.27767777777777791</v>
      </c>
      <c r="AB237" s="121">
        <v>4</v>
      </c>
      <c r="AC237" s="158">
        <v>-1.1107111111111116</v>
      </c>
      <c r="AD237" s="41">
        <v>15</v>
      </c>
      <c r="AE237" s="133">
        <v>9</v>
      </c>
      <c r="AF237" s="9">
        <f t="shared" si="175"/>
        <v>1.6666666666666667</v>
      </c>
      <c r="AG237" s="133">
        <v>8</v>
      </c>
      <c r="AH237" s="133">
        <v>3</v>
      </c>
      <c r="AI237" s="133">
        <v>6</v>
      </c>
      <c r="AJ237" s="133">
        <v>5</v>
      </c>
      <c r="AK237" s="133">
        <v>1</v>
      </c>
      <c r="AL237" s="133">
        <v>1</v>
      </c>
      <c r="AM237" s="133"/>
      <c r="AN237" s="133"/>
      <c r="AO237" s="133"/>
      <c r="AP237" s="133"/>
      <c r="AQ237" s="133">
        <f t="shared" si="176"/>
        <v>24</v>
      </c>
    </row>
    <row r="238" spans="1:95" x14ac:dyDescent="0.25">
      <c r="Y238" s="44" t="s">
        <v>229</v>
      </c>
      <c r="Z238" s="118" t="s">
        <v>230</v>
      </c>
      <c r="AA238" s="52">
        <v>-1.7361111111111107</v>
      </c>
      <c r="AB238" s="53">
        <v>4</v>
      </c>
      <c r="AC238" s="218">
        <v>-6.9444444444444429</v>
      </c>
      <c r="AD238" s="61">
        <v>16</v>
      </c>
      <c r="AE238" s="134">
        <v>33</v>
      </c>
      <c r="AF238" s="28">
        <f t="shared" si="175"/>
        <v>0.48484848484848486</v>
      </c>
      <c r="AG238" s="134">
        <v>7</v>
      </c>
      <c r="AH238" s="134">
        <v>7</v>
      </c>
      <c r="AI238" s="134">
        <v>7</v>
      </c>
      <c r="AJ238" s="134">
        <v>20</v>
      </c>
      <c r="AK238" s="134">
        <v>2</v>
      </c>
      <c r="AL238" s="134">
        <v>5</v>
      </c>
      <c r="AM238" s="134"/>
      <c r="AN238" s="134">
        <v>1</v>
      </c>
      <c r="AO238" s="134"/>
      <c r="AP238" s="134"/>
      <c r="AQ238" s="134">
        <f t="shared" si="176"/>
        <v>49</v>
      </c>
    </row>
    <row r="239" spans="1:95" x14ac:dyDescent="0.25">
      <c r="Y239" s="113" t="s">
        <v>231</v>
      </c>
      <c r="Z239" s="106" t="s">
        <v>20</v>
      </c>
      <c r="AA239" s="147">
        <v>0.72555238095238117</v>
      </c>
      <c r="AB239" s="121">
        <v>4</v>
      </c>
      <c r="AC239" s="158">
        <v>2.9022095238095247</v>
      </c>
      <c r="AD239" s="41">
        <v>26</v>
      </c>
      <c r="AE239" s="133">
        <v>18</v>
      </c>
      <c r="AF239" s="9">
        <f>+AD239/AE239</f>
        <v>1.4444444444444444</v>
      </c>
      <c r="AG239" s="133">
        <v>10</v>
      </c>
      <c r="AH239" s="133">
        <v>7</v>
      </c>
      <c r="AI239" s="133">
        <v>8</v>
      </c>
      <c r="AJ239" s="133">
        <v>9</v>
      </c>
      <c r="AK239" s="133">
        <v>8</v>
      </c>
      <c r="AL239" s="133">
        <v>2</v>
      </c>
      <c r="AM239" s="133"/>
      <c r="AN239" s="133"/>
      <c r="AO239" s="133"/>
      <c r="AP239" s="133"/>
      <c r="AQ239" s="133">
        <f>+AG239+AH239+AI239+AJ239+AK239+AL239+AM239+AN239+AO239+AP239</f>
        <v>44</v>
      </c>
    </row>
    <row r="240" spans="1:95" x14ac:dyDescent="0.25">
      <c r="Y240" s="129" t="s">
        <v>231</v>
      </c>
      <c r="Z240" s="111" t="s">
        <v>252</v>
      </c>
      <c r="AA240" s="147">
        <v>-0.85711428571428705</v>
      </c>
      <c r="AB240" s="121">
        <v>3</v>
      </c>
      <c r="AC240" s="158">
        <v>-2.5713428571428611</v>
      </c>
      <c r="AD240" s="64">
        <v>5</v>
      </c>
      <c r="AE240" s="63">
        <v>10</v>
      </c>
      <c r="AF240" s="231">
        <f>+AD240/AE240</f>
        <v>0.5</v>
      </c>
      <c r="AG240" s="63">
        <v>5</v>
      </c>
      <c r="AH240" s="63">
        <v>2</v>
      </c>
      <c r="AI240" s="89"/>
      <c r="AJ240" s="63">
        <v>5</v>
      </c>
      <c r="AK240" s="89"/>
      <c r="AL240" s="63">
        <v>2</v>
      </c>
      <c r="AM240" s="89"/>
      <c r="AN240" s="89">
        <v>1</v>
      </c>
      <c r="AO240" s="89"/>
      <c r="AP240" s="89"/>
      <c r="AQ240" s="133">
        <f>+AG240+AH240+AI240+AJ240+AK240+AL240+AM240+AN240+AO240+AP240</f>
        <v>15</v>
      </c>
    </row>
    <row r="241" spans="25:43" x14ac:dyDescent="0.25">
      <c r="Y241" s="120" t="s">
        <v>232</v>
      </c>
      <c r="Z241" s="106" t="s">
        <v>233</v>
      </c>
      <c r="AA241" s="147">
        <v>1.5610999999999997</v>
      </c>
      <c r="AB241" s="121">
        <v>5</v>
      </c>
      <c r="AC241" s="158">
        <v>7.8054999999999986</v>
      </c>
      <c r="AD241" s="41">
        <v>62</v>
      </c>
      <c r="AE241" s="133">
        <v>11</v>
      </c>
      <c r="AF241" s="9">
        <f>+AD241/AE241</f>
        <v>5.6363636363636367</v>
      </c>
      <c r="AG241" s="133">
        <v>40</v>
      </c>
      <c r="AH241" s="133">
        <v>5</v>
      </c>
      <c r="AI241" s="133">
        <v>19</v>
      </c>
      <c r="AJ241" s="133">
        <v>6</v>
      </c>
      <c r="AK241" s="133">
        <v>3</v>
      </c>
      <c r="AL241" s="133"/>
      <c r="AM241" s="133"/>
      <c r="AN241" s="133"/>
      <c r="AO241" s="133"/>
      <c r="AP241" s="133"/>
      <c r="AQ241" s="133">
        <f>+AG241+AH241+AI241+AJ241+AK241+AL241+AM241+AN241+AO241+AP241</f>
        <v>73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893"/>
  <sheetViews>
    <sheetView tabSelected="1" topLeftCell="AG1" workbookViewId="0">
      <selection activeCell="AG233" sqref="AG1:AM233"/>
    </sheetView>
  </sheetViews>
  <sheetFormatPr defaultRowHeight="15" x14ac:dyDescent="0.25"/>
  <cols>
    <col min="14" max="14" width="10.5703125" bestFit="1" customWidth="1"/>
    <col min="22" max="22" width="9.42578125" bestFit="1" customWidth="1"/>
  </cols>
  <sheetData>
    <row r="1" spans="1:39" ht="15.75" thickBot="1" x14ac:dyDescent="0.3">
      <c r="A1" s="89" t="s">
        <v>324</v>
      </c>
      <c r="B1" s="89"/>
      <c r="C1" s="89"/>
      <c r="D1" s="89"/>
      <c r="E1" s="89" t="s">
        <v>388</v>
      </c>
      <c r="F1" s="89"/>
      <c r="G1" s="89"/>
      <c r="I1" s="89" t="s">
        <v>324</v>
      </c>
      <c r="J1" s="89"/>
      <c r="K1" s="89"/>
      <c r="L1" s="1"/>
      <c r="M1" s="1"/>
      <c r="N1" s="1"/>
      <c r="O1" s="89"/>
      <c r="Q1" s="89" t="s">
        <v>324</v>
      </c>
      <c r="R1" s="89"/>
      <c r="S1" s="89"/>
      <c r="T1" s="1"/>
      <c r="U1" s="1"/>
      <c r="V1" s="1"/>
      <c r="W1" s="89"/>
      <c r="Y1" s="89" t="s">
        <v>324</v>
      </c>
      <c r="Z1" s="89"/>
      <c r="AA1" s="89"/>
      <c r="AB1" s="1"/>
      <c r="AC1" s="1"/>
      <c r="AD1" s="1"/>
      <c r="AG1" s="89" t="s">
        <v>324</v>
      </c>
      <c r="AH1" s="89"/>
      <c r="AI1" s="89"/>
      <c r="AJ1" s="1"/>
      <c r="AK1" s="1"/>
      <c r="AL1" s="1"/>
    </row>
    <row r="2" spans="1:39" x14ac:dyDescent="0.25">
      <c r="A2" s="89" t="s">
        <v>373</v>
      </c>
      <c r="B2" s="89"/>
      <c r="C2" s="194" t="s">
        <v>4</v>
      </c>
      <c r="D2" s="153" t="s">
        <v>258</v>
      </c>
      <c r="E2" s="154" t="s">
        <v>258</v>
      </c>
      <c r="F2" s="50" t="s">
        <v>261</v>
      </c>
      <c r="G2" s="50" t="s">
        <v>321</v>
      </c>
      <c r="I2" s="91" t="s">
        <v>376</v>
      </c>
      <c r="J2" s="204"/>
      <c r="K2" s="194" t="s">
        <v>4</v>
      </c>
      <c r="L2" s="153" t="s">
        <v>258</v>
      </c>
      <c r="M2" s="154" t="s">
        <v>258</v>
      </c>
      <c r="N2" s="50" t="s">
        <v>261</v>
      </c>
      <c r="O2" s="50" t="s">
        <v>321</v>
      </c>
      <c r="Q2" s="91" t="s">
        <v>402</v>
      </c>
      <c r="R2" s="204"/>
      <c r="S2" s="194" t="s">
        <v>4</v>
      </c>
      <c r="T2" s="153" t="s">
        <v>258</v>
      </c>
      <c r="U2" s="154" t="s">
        <v>258</v>
      </c>
      <c r="V2" s="50" t="s">
        <v>261</v>
      </c>
      <c r="W2" s="50" t="s">
        <v>321</v>
      </c>
      <c r="Y2" s="89" t="s">
        <v>417</v>
      </c>
      <c r="Z2" s="89"/>
      <c r="AA2" s="194" t="s">
        <v>4</v>
      </c>
      <c r="AB2" s="153" t="s">
        <v>258</v>
      </c>
      <c r="AC2" s="154" t="s">
        <v>258</v>
      </c>
      <c r="AD2" s="50" t="s">
        <v>261</v>
      </c>
      <c r="AE2" s="50" t="s">
        <v>321</v>
      </c>
      <c r="AG2" s="89" t="s">
        <v>423</v>
      </c>
      <c r="AH2" s="89"/>
      <c r="AI2" s="194" t="s">
        <v>4</v>
      </c>
      <c r="AJ2" s="153" t="s">
        <v>258</v>
      </c>
      <c r="AK2" s="154" t="s">
        <v>258</v>
      </c>
      <c r="AL2" s="50" t="s">
        <v>261</v>
      </c>
      <c r="AM2" s="50" t="s">
        <v>321</v>
      </c>
    </row>
    <row r="3" spans="1:39" x14ac:dyDescent="0.25">
      <c r="A3" s="89"/>
      <c r="B3" s="89"/>
      <c r="C3" s="156" t="s">
        <v>3</v>
      </c>
      <c r="D3" s="100" t="s">
        <v>259</v>
      </c>
      <c r="E3" s="155" t="s">
        <v>260</v>
      </c>
      <c r="F3" s="145" t="s">
        <v>262</v>
      </c>
      <c r="G3" s="102" t="s">
        <v>322</v>
      </c>
      <c r="I3" s="95" t="s">
        <v>377</v>
      </c>
      <c r="J3" s="23"/>
      <c r="K3" s="156" t="s">
        <v>3</v>
      </c>
      <c r="L3" s="100" t="s">
        <v>259</v>
      </c>
      <c r="M3" s="155" t="s">
        <v>260</v>
      </c>
      <c r="N3" s="145" t="s">
        <v>262</v>
      </c>
      <c r="O3" s="102" t="s">
        <v>322</v>
      </c>
      <c r="Q3" s="95" t="s">
        <v>377</v>
      </c>
      <c r="R3" s="23"/>
      <c r="S3" s="156" t="s">
        <v>3</v>
      </c>
      <c r="T3" s="100" t="s">
        <v>259</v>
      </c>
      <c r="U3" s="155" t="s">
        <v>260</v>
      </c>
      <c r="V3" s="145" t="s">
        <v>262</v>
      </c>
      <c r="W3" s="102" t="s">
        <v>322</v>
      </c>
      <c r="Y3" s="89"/>
      <c r="Z3" s="89"/>
      <c r="AA3" s="156" t="s">
        <v>3</v>
      </c>
      <c r="AB3" s="100" t="s">
        <v>259</v>
      </c>
      <c r="AC3" s="155" t="s">
        <v>260</v>
      </c>
      <c r="AD3" s="145" t="s">
        <v>262</v>
      </c>
      <c r="AE3" s="102" t="s">
        <v>322</v>
      </c>
      <c r="AG3" s="89" t="s">
        <v>424</v>
      </c>
      <c r="AH3" s="89"/>
      <c r="AI3" s="156" t="s">
        <v>3</v>
      </c>
      <c r="AJ3" s="100" t="s">
        <v>259</v>
      </c>
      <c r="AK3" s="155" t="s">
        <v>260</v>
      </c>
      <c r="AL3" s="145" t="s">
        <v>262</v>
      </c>
      <c r="AM3" s="102" t="s">
        <v>322</v>
      </c>
    </row>
    <row r="4" spans="1:39" x14ac:dyDescent="0.25">
      <c r="A4" s="89"/>
      <c r="B4" s="89"/>
      <c r="C4" s="157" t="s">
        <v>9</v>
      </c>
      <c r="D4" s="100" t="s">
        <v>318</v>
      </c>
      <c r="E4" s="101" t="s">
        <v>318</v>
      </c>
      <c r="F4" s="145" t="s">
        <v>318</v>
      </c>
      <c r="G4" s="102" t="s">
        <v>317</v>
      </c>
      <c r="I4" s="95"/>
      <c r="J4" s="23"/>
      <c r="K4" s="157" t="s">
        <v>9</v>
      </c>
      <c r="L4" s="100" t="s">
        <v>318</v>
      </c>
      <c r="M4" s="101" t="s">
        <v>318</v>
      </c>
      <c r="N4" s="145" t="s">
        <v>318</v>
      </c>
      <c r="O4" s="102" t="s">
        <v>317</v>
      </c>
      <c r="Q4" s="95"/>
      <c r="R4" s="23"/>
      <c r="S4" s="157" t="s">
        <v>9</v>
      </c>
      <c r="T4" s="100" t="s">
        <v>318</v>
      </c>
      <c r="U4" s="101" t="s">
        <v>318</v>
      </c>
      <c r="V4" s="145" t="s">
        <v>318</v>
      </c>
      <c r="W4" s="102" t="s">
        <v>317</v>
      </c>
      <c r="Y4" s="89"/>
      <c r="Z4" s="89"/>
      <c r="AA4" s="157" t="s">
        <v>9</v>
      </c>
      <c r="AB4" s="100" t="s">
        <v>318</v>
      </c>
      <c r="AC4" s="101" t="s">
        <v>318</v>
      </c>
      <c r="AD4" s="145" t="s">
        <v>318</v>
      </c>
      <c r="AE4" s="102" t="s">
        <v>317</v>
      </c>
      <c r="AG4" s="326" t="s">
        <v>377</v>
      </c>
      <c r="AH4" s="89"/>
      <c r="AI4" s="157" t="s">
        <v>9</v>
      </c>
      <c r="AJ4" s="100" t="s">
        <v>318</v>
      </c>
      <c r="AK4" s="101" t="s">
        <v>318</v>
      </c>
      <c r="AL4" s="145" t="s">
        <v>318</v>
      </c>
      <c r="AM4" s="102" t="s">
        <v>317</v>
      </c>
    </row>
    <row r="5" spans="1:39" x14ac:dyDescent="0.25">
      <c r="A5" s="89"/>
      <c r="B5" s="89"/>
      <c r="C5" s="155"/>
      <c r="D5" s="100" t="s">
        <v>319</v>
      </c>
      <c r="E5" s="101" t="s">
        <v>319</v>
      </c>
      <c r="F5" s="145" t="s">
        <v>319</v>
      </c>
      <c r="G5" s="102" t="s">
        <v>316</v>
      </c>
      <c r="I5" s="95"/>
      <c r="J5" s="23"/>
      <c r="K5" s="155"/>
      <c r="L5" s="100" t="s">
        <v>319</v>
      </c>
      <c r="M5" s="101" t="s">
        <v>319</v>
      </c>
      <c r="N5" s="145" t="s">
        <v>319</v>
      </c>
      <c r="O5" s="102" t="s">
        <v>316</v>
      </c>
      <c r="Q5" s="95"/>
      <c r="R5" s="23"/>
      <c r="S5" s="155"/>
      <c r="T5" s="100" t="s">
        <v>319</v>
      </c>
      <c r="U5" s="101" t="s">
        <v>319</v>
      </c>
      <c r="V5" s="145" t="s">
        <v>319</v>
      </c>
      <c r="W5" s="102" t="s">
        <v>316</v>
      </c>
      <c r="Y5" s="89"/>
      <c r="Z5" s="89"/>
      <c r="AA5" s="155"/>
      <c r="AB5" s="100" t="s">
        <v>319</v>
      </c>
      <c r="AC5" s="101" t="s">
        <v>319</v>
      </c>
      <c r="AD5" s="145" t="s">
        <v>319</v>
      </c>
      <c r="AE5" s="102" t="s">
        <v>316</v>
      </c>
      <c r="AG5" s="89"/>
      <c r="AH5" s="89"/>
      <c r="AI5" s="155"/>
      <c r="AJ5" s="100" t="s">
        <v>319</v>
      </c>
      <c r="AK5" s="101" t="s">
        <v>319</v>
      </c>
      <c r="AL5" s="145" t="s">
        <v>319</v>
      </c>
      <c r="AM5" s="102" t="s">
        <v>316</v>
      </c>
    </row>
    <row r="6" spans="1:39" ht="15.75" thickBot="1" x14ac:dyDescent="0.3">
      <c r="A6" s="149" t="s">
        <v>15</v>
      </c>
      <c r="B6" s="149" t="s">
        <v>16</v>
      </c>
      <c r="C6" s="155"/>
      <c r="D6" s="152" t="s">
        <v>320</v>
      </c>
      <c r="E6" s="155" t="s">
        <v>320</v>
      </c>
      <c r="F6" s="102" t="s">
        <v>320</v>
      </c>
      <c r="G6" s="102" t="s">
        <v>323</v>
      </c>
      <c r="I6" s="224" t="s">
        <v>15</v>
      </c>
      <c r="J6" s="89" t="s">
        <v>16</v>
      </c>
      <c r="K6" s="88"/>
      <c r="L6" s="192" t="s">
        <v>320</v>
      </c>
      <c r="M6" s="88" t="s">
        <v>320</v>
      </c>
      <c r="N6" s="185" t="s">
        <v>320</v>
      </c>
      <c r="O6" s="185" t="s">
        <v>323</v>
      </c>
      <c r="Q6" s="224" t="s">
        <v>15</v>
      </c>
      <c r="R6" s="89" t="s">
        <v>16</v>
      </c>
      <c r="S6" s="88"/>
      <c r="T6" s="192" t="s">
        <v>320</v>
      </c>
      <c r="U6" s="88" t="s">
        <v>320</v>
      </c>
      <c r="V6" s="185" t="s">
        <v>320</v>
      </c>
      <c r="W6" s="185" t="s">
        <v>323</v>
      </c>
      <c r="Y6" s="264" t="s">
        <v>15</v>
      </c>
      <c r="Z6" s="265" t="s">
        <v>16</v>
      </c>
      <c r="AA6" s="88"/>
      <c r="AB6" s="192" t="s">
        <v>320</v>
      </c>
      <c r="AC6" s="88" t="s">
        <v>320</v>
      </c>
      <c r="AD6" s="185" t="s">
        <v>320</v>
      </c>
      <c r="AE6" s="185" t="s">
        <v>323</v>
      </c>
      <c r="AG6" s="313" t="s">
        <v>15</v>
      </c>
      <c r="AH6" s="314" t="s">
        <v>16</v>
      </c>
      <c r="AI6" s="88"/>
      <c r="AJ6" s="192" t="s">
        <v>320</v>
      </c>
      <c r="AK6" s="88" t="s">
        <v>320</v>
      </c>
      <c r="AL6" s="185" t="s">
        <v>320</v>
      </c>
      <c r="AM6" s="185" t="s">
        <v>323</v>
      </c>
    </row>
    <row r="7" spans="1:39" x14ac:dyDescent="0.25">
      <c r="A7" s="66" t="s">
        <v>19</v>
      </c>
      <c r="B7" s="106" t="s">
        <v>20</v>
      </c>
      <c r="C7" s="158">
        <v>-5.7499999999999982</v>
      </c>
      <c r="D7" s="133">
        <v>27</v>
      </c>
      <c r="E7" s="133">
        <v>7</v>
      </c>
      <c r="F7" s="9">
        <v>3.8571428571428572</v>
      </c>
      <c r="G7" s="104">
        <v>17</v>
      </c>
      <c r="I7" s="139" t="s">
        <v>19</v>
      </c>
      <c r="J7" s="143" t="s">
        <v>20</v>
      </c>
      <c r="K7" s="176">
        <v>-5.7499999999999982</v>
      </c>
      <c r="L7" s="30">
        <v>27</v>
      </c>
      <c r="M7" s="30">
        <v>7</v>
      </c>
      <c r="N7" s="208">
        <v>3.8571428571428572</v>
      </c>
      <c r="O7" s="137">
        <v>16</v>
      </c>
      <c r="Q7" s="217" t="s">
        <v>19</v>
      </c>
      <c r="R7" s="106" t="s">
        <v>20</v>
      </c>
      <c r="S7" s="158">
        <v>-5.7499999999999982</v>
      </c>
      <c r="T7" s="133">
        <v>27</v>
      </c>
      <c r="U7" s="133">
        <v>7</v>
      </c>
      <c r="V7" s="43">
        <v>3.8571428571428572</v>
      </c>
      <c r="W7" s="104">
        <v>17</v>
      </c>
      <c r="Y7" s="217" t="s">
        <v>19</v>
      </c>
      <c r="Z7" s="106" t="s">
        <v>20</v>
      </c>
      <c r="AA7" s="158">
        <v>-5.7499999999999982</v>
      </c>
      <c r="AB7" s="133">
        <v>27</v>
      </c>
      <c r="AC7" s="133">
        <v>7</v>
      </c>
      <c r="AD7" s="9">
        <v>3.8571428571428572</v>
      </c>
      <c r="AE7" s="104">
        <v>20</v>
      </c>
      <c r="AG7" s="217" t="s">
        <v>19</v>
      </c>
      <c r="AH7" s="106" t="s">
        <v>20</v>
      </c>
      <c r="AI7" s="158">
        <v>-5.7499999999999982</v>
      </c>
      <c r="AJ7" s="133">
        <v>27</v>
      </c>
      <c r="AK7" s="133">
        <v>7</v>
      </c>
      <c r="AL7" s="9">
        <v>3.8571428571428572</v>
      </c>
      <c r="AM7" s="104">
        <v>17</v>
      </c>
    </row>
    <row r="8" spans="1:39" x14ac:dyDescent="0.25">
      <c r="A8" s="214" t="s">
        <v>21</v>
      </c>
      <c r="B8" s="108" t="s">
        <v>22</v>
      </c>
      <c r="C8" s="158">
        <v>0</v>
      </c>
      <c r="D8" s="133">
        <v>1</v>
      </c>
      <c r="E8" s="133">
        <v>1</v>
      </c>
      <c r="F8" s="9">
        <v>1</v>
      </c>
      <c r="G8" s="104">
        <v>78</v>
      </c>
      <c r="I8" s="107" t="s">
        <v>21</v>
      </c>
      <c r="J8" s="108" t="s">
        <v>22</v>
      </c>
      <c r="K8" s="158">
        <v>0</v>
      </c>
      <c r="L8" s="133">
        <v>1</v>
      </c>
      <c r="M8" s="133">
        <v>1</v>
      </c>
      <c r="N8" s="9">
        <v>1</v>
      </c>
      <c r="O8" s="104">
        <v>76</v>
      </c>
      <c r="Q8" s="107" t="s">
        <v>21</v>
      </c>
      <c r="R8" s="108" t="s">
        <v>22</v>
      </c>
      <c r="S8" s="158">
        <v>0</v>
      </c>
      <c r="T8" s="133">
        <v>1</v>
      </c>
      <c r="U8" s="133">
        <v>1</v>
      </c>
      <c r="V8" s="43">
        <v>1</v>
      </c>
      <c r="W8" s="104">
        <v>76</v>
      </c>
      <c r="Y8" s="107" t="s">
        <v>21</v>
      </c>
      <c r="Z8" s="108" t="s">
        <v>22</v>
      </c>
      <c r="AA8" s="158">
        <v>0</v>
      </c>
      <c r="AB8" s="133">
        <v>1</v>
      </c>
      <c r="AC8" s="133">
        <v>1</v>
      </c>
      <c r="AD8" s="9">
        <v>1</v>
      </c>
      <c r="AE8" s="104">
        <v>80</v>
      </c>
      <c r="AG8" s="107" t="s">
        <v>21</v>
      </c>
      <c r="AH8" s="108" t="s">
        <v>22</v>
      </c>
      <c r="AI8" s="158">
        <v>0</v>
      </c>
      <c r="AJ8" s="133">
        <v>1</v>
      </c>
      <c r="AK8" s="133">
        <v>1</v>
      </c>
      <c r="AL8" s="9">
        <v>1</v>
      </c>
      <c r="AM8" s="104">
        <v>82</v>
      </c>
    </row>
    <row r="9" spans="1:39" x14ac:dyDescent="0.25">
      <c r="A9" s="49" t="s">
        <v>23</v>
      </c>
      <c r="B9" s="106" t="s">
        <v>24</v>
      </c>
      <c r="C9" s="158">
        <v>4.0000000000000018</v>
      </c>
      <c r="D9" s="133">
        <v>3</v>
      </c>
      <c r="E9" s="133">
        <v>0</v>
      </c>
      <c r="F9" s="133" t="e">
        <v>#DIV/0!</v>
      </c>
      <c r="G9" s="133">
        <v>1</v>
      </c>
      <c r="I9" s="109" t="s">
        <v>23</v>
      </c>
      <c r="J9" s="106" t="s">
        <v>24</v>
      </c>
      <c r="K9" s="158">
        <v>4.0000000000000018</v>
      </c>
      <c r="L9" s="133">
        <v>3</v>
      </c>
      <c r="M9" s="133"/>
      <c r="N9" s="9" t="e">
        <v>#DIV/0!</v>
      </c>
      <c r="O9" s="6">
        <v>1</v>
      </c>
      <c r="Q9" s="109" t="s">
        <v>23</v>
      </c>
      <c r="R9" s="106" t="s">
        <v>24</v>
      </c>
      <c r="S9" s="158">
        <v>4.0000000000000018</v>
      </c>
      <c r="T9" s="133">
        <v>3</v>
      </c>
      <c r="U9" s="133">
        <v>0</v>
      </c>
      <c r="V9" s="103" t="e">
        <v>#DIV/0!</v>
      </c>
      <c r="W9" s="104">
        <v>1</v>
      </c>
      <c r="Y9" s="109" t="s">
        <v>23</v>
      </c>
      <c r="Z9" s="106" t="s">
        <v>24</v>
      </c>
      <c r="AA9" s="158">
        <v>4.0000000000000018</v>
      </c>
      <c r="AB9" s="133">
        <v>3</v>
      </c>
      <c r="AC9" s="133">
        <v>0</v>
      </c>
      <c r="AD9" s="133" t="e">
        <v>#DIV/0!</v>
      </c>
      <c r="AE9" s="133">
        <v>1</v>
      </c>
      <c r="AG9" s="109" t="s">
        <v>23</v>
      </c>
      <c r="AH9" s="106" t="s">
        <v>24</v>
      </c>
      <c r="AI9" s="158">
        <v>4.0000000000000018</v>
      </c>
      <c r="AJ9" s="133">
        <v>3</v>
      </c>
      <c r="AK9" s="133">
        <v>0</v>
      </c>
      <c r="AL9" s="133" t="e">
        <v>#DIV/0!</v>
      </c>
      <c r="AM9" s="133">
        <v>1</v>
      </c>
    </row>
    <row r="10" spans="1:39" x14ac:dyDescent="0.25">
      <c r="A10" s="110" t="s">
        <v>25</v>
      </c>
      <c r="B10" s="111" t="s">
        <v>26</v>
      </c>
      <c r="C10" s="158">
        <v>-2.2857142857142847</v>
      </c>
      <c r="D10" s="133">
        <v>2</v>
      </c>
      <c r="E10" s="133">
        <v>5</v>
      </c>
      <c r="F10" s="9">
        <v>0.4</v>
      </c>
      <c r="G10" s="104">
        <v>127</v>
      </c>
      <c r="I10" s="110" t="s">
        <v>25</v>
      </c>
      <c r="J10" s="111" t="s">
        <v>26</v>
      </c>
      <c r="K10" s="158">
        <v>-2.2857142857142847</v>
      </c>
      <c r="L10" s="133">
        <v>2</v>
      </c>
      <c r="M10" s="133">
        <v>5</v>
      </c>
      <c r="N10" s="9">
        <v>0.4</v>
      </c>
      <c r="O10" s="104">
        <v>128</v>
      </c>
      <c r="Q10" s="110" t="s">
        <v>25</v>
      </c>
      <c r="R10" s="111" t="s">
        <v>26</v>
      </c>
      <c r="S10" s="158">
        <v>-2.2857142857142847</v>
      </c>
      <c r="T10" s="133">
        <v>2</v>
      </c>
      <c r="U10" s="133">
        <v>5</v>
      </c>
      <c r="V10" s="43">
        <v>0.4</v>
      </c>
      <c r="W10" s="104">
        <v>129</v>
      </c>
      <c r="Y10" s="110" t="s">
        <v>25</v>
      </c>
      <c r="Z10" s="111" t="s">
        <v>26</v>
      </c>
      <c r="AA10" s="158">
        <v>-2.2857142857142847</v>
      </c>
      <c r="AB10" s="133">
        <v>2</v>
      </c>
      <c r="AC10" s="133">
        <v>5</v>
      </c>
      <c r="AD10" s="9">
        <v>0.4</v>
      </c>
      <c r="AE10" s="104">
        <v>134</v>
      </c>
      <c r="AG10" s="110" t="s">
        <v>25</v>
      </c>
      <c r="AH10" s="111" t="s">
        <v>26</v>
      </c>
      <c r="AI10" s="158">
        <v>-2.2857142857142847</v>
      </c>
      <c r="AJ10" s="133">
        <v>2</v>
      </c>
      <c r="AK10" s="133">
        <v>5</v>
      </c>
      <c r="AL10" s="9">
        <v>0.4</v>
      </c>
      <c r="AM10" s="104">
        <v>141</v>
      </c>
    </row>
    <row r="11" spans="1:39" x14ac:dyDescent="0.25">
      <c r="A11" s="107" t="s">
        <v>28</v>
      </c>
      <c r="B11" s="115" t="s">
        <v>31</v>
      </c>
      <c r="C11" s="158">
        <v>-0.29999999999999893</v>
      </c>
      <c r="D11" s="133">
        <v>15</v>
      </c>
      <c r="E11" s="133">
        <v>3</v>
      </c>
      <c r="F11" s="9">
        <v>5</v>
      </c>
      <c r="G11" s="104">
        <v>8</v>
      </c>
      <c r="I11" s="107" t="s">
        <v>28</v>
      </c>
      <c r="J11" s="115" t="s">
        <v>31</v>
      </c>
      <c r="K11" s="158">
        <v>-0.29999999999999893</v>
      </c>
      <c r="L11" s="133">
        <v>15</v>
      </c>
      <c r="M11" s="133">
        <v>3</v>
      </c>
      <c r="N11" s="9">
        <v>5</v>
      </c>
      <c r="O11" s="104">
        <v>8</v>
      </c>
      <c r="Q11" s="107" t="s">
        <v>28</v>
      </c>
      <c r="R11" s="115" t="s">
        <v>31</v>
      </c>
      <c r="S11" s="158">
        <v>-2.2857142857142847</v>
      </c>
      <c r="T11" s="133">
        <v>15</v>
      </c>
      <c r="U11" s="133">
        <v>3</v>
      </c>
      <c r="V11" s="43">
        <v>5</v>
      </c>
      <c r="W11" s="104">
        <v>8</v>
      </c>
      <c r="Y11" s="107" t="s">
        <v>28</v>
      </c>
      <c r="Z11" s="115" t="s">
        <v>31</v>
      </c>
      <c r="AA11" s="158">
        <v>-2.2857142857142847</v>
      </c>
      <c r="AB11" s="133">
        <v>15</v>
      </c>
      <c r="AC11" s="133">
        <v>3</v>
      </c>
      <c r="AD11" s="9">
        <v>5</v>
      </c>
      <c r="AE11" s="104">
        <v>9</v>
      </c>
      <c r="AG11" s="107" t="s">
        <v>28</v>
      </c>
      <c r="AH11" s="115" t="s">
        <v>31</v>
      </c>
      <c r="AI11" s="158">
        <v>-2.2857142857142847</v>
      </c>
      <c r="AJ11" s="133">
        <v>15</v>
      </c>
      <c r="AK11" s="133">
        <v>3</v>
      </c>
      <c r="AL11" s="9">
        <v>5</v>
      </c>
      <c r="AM11" s="104">
        <v>9</v>
      </c>
    </row>
    <row r="12" spans="1:39" x14ac:dyDescent="0.25">
      <c r="A12" s="107" t="s">
        <v>29</v>
      </c>
      <c r="B12" s="108" t="s">
        <v>30</v>
      </c>
      <c r="C12" s="158">
        <v>-2.2857142857142847</v>
      </c>
      <c r="D12" s="133">
        <v>0</v>
      </c>
      <c r="E12" s="133">
        <v>3</v>
      </c>
      <c r="F12" s="9">
        <v>0</v>
      </c>
      <c r="G12" s="104">
        <v>157</v>
      </c>
      <c r="I12" s="107" t="s">
        <v>29</v>
      </c>
      <c r="J12" s="108" t="s">
        <v>30</v>
      </c>
      <c r="K12" s="158">
        <v>-2.2857142857142847</v>
      </c>
      <c r="L12" s="133">
        <v>0</v>
      </c>
      <c r="M12" s="133">
        <v>3</v>
      </c>
      <c r="N12" s="9">
        <v>0</v>
      </c>
      <c r="O12" s="104">
        <v>157</v>
      </c>
      <c r="Q12" s="107" t="s">
        <v>29</v>
      </c>
      <c r="R12" s="108" t="s">
        <v>30</v>
      </c>
      <c r="S12" s="158">
        <v>-0.29999999999999893</v>
      </c>
      <c r="T12" s="133">
        <v>0</v>
      </c>
      <c r="U12" s="133">
        <v>3</v>
      </c>
      <c r="V12" s="43">
        <v>0</v>
      </c>
      <c r="W12" s="6">
        <v>156</v>
      </c>
      <c r="Y12" s="107" t="s">
        <v>29</v>
      </c>
      <c r="Z12" s="108" t="s">
        <v>30</v>
      </c>
      <c r="AA12" s="158">
        <v>-0.29999999999999893</v>
      </c>
      <c r="AB12" s="133">
        <v>0</v>
      </c>
      <c r="AC12" s="133">
        <v>3</v>
      </c>
      <c r="AD12" s="9">
        <v>0</v>
      </c>
      <c r="AE12" s="104">
        <v>164</v>
      </c>
      <c r="AG12" s="107" t="s">
        <v>29</v>
      </c>
      <c r="AH12" s="108" t="s">
        <v>30</v>
      </c>
      <c r="AI12" s="158">
        <v>-0.29999999999999893</v>
      </c>
      <c r="AJ12" s="133">
        <v>0</v>
      </c>
      <c r="AK12" s="133">
        <v>3</v>
      </c>
      <c r="AL12" s="9">
        <v>0</v>
      </c>
      <c r="AM12" s="104">
        <v>169</v>
      </c>
    </row>
    <row r="13" spans="1:39" x14ac:dyDescent="0.25">
      <c r="A13" s="114" t="s">
        <v>32</v>
      </c>
      <c r="B13" s="106" t="s">
        <v>33</v>
      </c>
      <c r="C13" s="158">
        <v>-0.5</v>
      </c>
      <c r="D13" s="133">
        <v>0</v>
      </c>
      <c r="E13" s="133">
        <v>4</v>
      </c>
      <c r="F13" s="9">
        <v>0</v>
      </c>
      <c r="G13" s="104">
        <v>157</v>
      </c>
      <c r="I13" s="114" t="s">
        <v>32</v>
      </c>
      <c r="J13" s="106" t="s">
        <v>33</v>
      </c>
      <c r="K13" s="158">
        <v>-0.5</v>
      </c>
      <c r="L13" s="133">
        <v>0</v>
      </c>
      <c r="M13" s="133">
        <v>4</v>
      </c>
      <c r="N13" s="9">
        <v>0</v>
      </c>
      <c r="O13" s="104">
        <v>157</v>
      </c>
      <c r="Q13" s="114" t="s">
        <v>32</v>
      </c>
      <c r="R13" s="106" t="s">
        <v>33</v>
      </c>
      <c r="S13" s="158">
        <v>-0.5</v>
      </c>
      <c r="T13" s="133">
        <v>0</v>
      </c>
      <c r="U13" s="133">
        <v>4</v>
      </c>
      <c r="V13" s="43">
        <v>0</v>
      </c>
      <c r="W13" s="6">
        <v>156</v>
      </c>
      <c r="Y13" s="114" t="s">
        <v>32</v>
      </c>
      <c r="Z13" s="106" t="s">
        <v>33</v>
      </c>
      <c r="AA13" s="158">
        <v>-0.5</v>
      </c>
      <c r="AB13" s="133">
        <v>0</v>
      </c>
      <c r="AC13" s="133">
        <v>4</v>
      </c>
      <c r="AD13" s="9">
        <v>0</v>
      </c>
      <c r="AE13" s="104">
        <v>164</v>
      </c>
      <c r="AG13" s="114" t="s">
        <v>32</v>
      </c>
      <c r="AH13" s="106" t="s">
        <v>33</v>
      </c>
      <c r="AI13" s="158">
        <v>-0.5</v>
      </c>
      <c r="AJ13" s="133">
        <v>0</v>
      </c>
      <c r="AK13" s="133">
        <v>4</v>
      </c>
      <c r="AL13" s="9">
        <v>0</v>
      </c>
      <c r="AM13" s="104">
        <v>169</v>
      </c>
    </row>
    <row r="14" spans="1:39" x14ac:dyDescent="0.25">
      <c r="A14" s="160" t="s">
        <v>34</v>
      </c>
      <c r="B14" s="108" t="s">
        <v>35</v>
      </c>
      <c r="C14" s="158">
        <v>3.9999999999999991</v>
      </c>
      <c r="D14" s="133">
        <v>24</v>
      </c>
      <c r="E14" s="133">
        <v>23</v>
      </c>
      <c r="F14" s="9">
        <v>1.0434782608695652</v>
      </c>
      <c r="G14" s="104">
        <v>77</v>
      </c>
      <c r="I14" s="160" t="s">
        <v>34</v>
      </c>
      <c r="J14" s="108" t="s">
        <v>35</v>
      </c>
      <c r="K14" s="158">
        <v>3.9999999999999991</v>
      </c>
      <c r="L14" s="133">
        <v>24</v>
      </c>
      <c r="M14" s="133">
        <v>23</v>
      </c>
      <c r="N14" s="9">
        <v>1.0434782608695652</v>
      </c>
      <c r="O14" s="104">
        <v>74</v>
      </c>
      <c r="Q14" s="160" t="s">
        <v>34</v>
      </c>
      <c r="R14" s="108" t="s">
        <v>35</v>
      </c>
      <c r="S14" s="218">
        <v>3.9999999999999991</v>
      </c>
      <c r="T14" s="134">
        <v>27</v>
      </c>
      <c r="U14" s="134">
        <v>28</v>
      </c>
      <c r="V14" s="45">
        <v>0.9642857142857143</v>
      </c>
      <c r="W14" s="134">
        <v>86</v>
      </c>
      <c r="Y14" s="160" t="s">
        <v>34</v>
      </c>
      <c r="Z14" s="108" t="s">
        <v>35</v>
      </c>
      <c r="AA14" s="268">
        <v>0.99990000000000112</v>
      </c>
      <c r="AB14" s="134">
        <v>28</v>
      </c>
      <c r="AC14" s="134">
        <v>34</v>
      </c>
      <c r="AD14" s="28">
        <v>0.82352941176470584</v>
      </c>
      <c r="AE14" s="134">
        <v>95</v>
      </c>
      <c r="AG14" s="160" t="s">
        <v>34</v>
      </c>
      <c r="AH14" s="108" t="s">
        <v>35</v>
      </c>
      <c r="AI14" s="284">
        <v>0.99990000000000112</v>
      </c>
      <c r="AJ14" s="134">
        <v>28</v>
      </c>
      <c r="AK14" s="134">
        <v>36</v>
      </c>
      <c r="AL14" s="28">
        <v>0.77777777777777779</v>
      </c>
      <c r="AM14" s="134">
        <v>104</v>
      </c>
    </row>
    <row r="15" spans="1:39" x14ac:dyDescent="0.25">
      <c r="A15" s="117" t="s">
        <v>36</v>
      </c>
      <c r="B15" s="106" t="s">
        <v>37</v>
      </c>
      <c r="C15" s="158">
        <v>0.20000000000000195</v>
      </c>
      <c r="D15" s="133">
        <v>15</v>
      </c>
      <c r="E15" s="133">
        <v>18</v>
      </c>
      <c r="F15" s="9">
        <v>0.83333333333333337</v>
      </c>
      <c r="G15" s="104">
        <v>90</v>
      </c>
      <c r="I15" s="117" t="s">
        <v>36</v>
      </c>
      <c r="J15" s="106" t="s">
        <v>37</v>
      </c>
      <c r="K15" s="158">
        <v>0.20000000000000195</v>
      </c>
      <c r="L15" s="133">
        <v>15</v>
      </c>
      <c r="M15" s="133">
        <v>18</v>
      </c>
      <c r="N15" s="9">
        <v>0.83333333333333337</v>
      </c>
      <c r="O15" s="104">
        <v>90</v>
      </c>
      <c r="Q15" s="117" t="s">
        <v>36</v>
      </c>
      <c r="R15" s="106" t="s">
        <v>37</v>
      </c>
      <c r="S15" s="158">
        <v>0.20000000000000195</v>
      </c>
      <c r="T15" s="133">
        <v>15</v>
      </c>
      <c r="U15" s="133">
        <v>18</v>
      </c>
      <c r="V15" s="43">
        <v>0.83333333333333337</v>
      </c>
      <c r="W15" s="104">
        <v>92</v>
      </c>
      <c r="Y15" s="117" t="s">
        <v>36</v>
      </c>
      <c r="Z15" s="106" t="s">
        <v>37</v>
      </c>
      <c r="AA15" s="158">
        <v>0.20000000000000195</v>
      </c>
      <c r="AB15" s="133">
        <v>15</v>
      </c>
      <c r="AC15" s="133">
        <v>18</v>
      </c>
      <c r="AD15" s="9">
        <v>0.83333333333333337</v>
      </c>
      <c r="AE15" s="104">
        <v>94</v>
      </c>
      <c r="AG15" s="117" t="s">
        <v>36</v>
      </c>
      <c r="AH15" s="106" t="s">
        <v>37</v>
      </c>
      <c r="AI15" s="158">
        <v>0.20000000000000195</v>
      </c>
      <c r="AJ15" s="133">
        <v>15</v>
      </c>
      <c r="AK15" s="133">
        <v>18</v>
      </c>
      <c r="AL15" s="9">
        <v>0.83333333333333337</v>
      </c>
      <c r="AM15" s="104">
        <v>100</v>
      </c>
    </row>
    <row r="16" spans="1:39" x14ac:dyDescent="0.25">
      <c r="A16" s="128" t="s">
        <v>38</v>
      </c>
      <c r="B16" s="106" t="s">
        <v>39</v>
      </c>
      <c r="C16" s="158">
        <v>4.4444444441182895E-5</v>
      </c>
      <c r="D16" s="55">
        <v>9</v>
      </c>
      <c r="E16" s="55">
        <v>10</v>
      </c>
      <c r="F16" s="9">
        <v>0.9</v>
      </c>
      <c r="G16" s="104">
        <v>88</v>
      </c>
      <c r="I16" s="128" t="s">
        <v>38</v>
      </c>
      <c r="J16" s="106" t="s">
        <v>39</v>
      </c>
      <c r="K16" s="158">
        <v>4.4444444441182895E-5</v>
      </c>
      <c r="L16" s="55">
        <v>9</v>
      </c>
      <c r="M16" s="55">
        <v>10</v>
      </c>
      <c r="N16" s="9">
        <v>0.9</v>
      </c>
      <c r="O16" s="104">
        <v>87</v>
      </c>
      <c r="Q16" s="128" t="s">
        <v>38</v>
      </c>
      <c r="R16" s="106" t="s">
        <v>39</v>
      </c>
      <c r="S16" s="158">
        <v>4.4444444441182895E-5</v>
      </c>
      <c r="T16" s="55">
        <v>9</v>
      </c>
      <c r="U16" s="55">
        <v>10</v>
      </c>
      <c r="V16" s="43">
        <v>0.9</v>
      </c>
      <c r="W16" s="104">
        <v>88</v>
      </c>
      <c r="Y16" s="128" t="s">
        <v>38</v>
      </c>
      <c r="Z16" s="106" t="s">
        <v>39</v>
      </c>
      <c r="AA16" s="158">
        <v>4.4444444441182895E-5</v>
      </c>
      <c r="AB16" s="55">
        <v>9</v>
      </c>
      <c r="AC16" s="55">
        <v>10</v>
      </c>
      <c r="AD16" s="9">
        <v>0.9</v>
      </c>
      <c r="AE16" s="104">
        <v>90</v>
      </c>
      <c r="AG16" s="128" t="s">
        <v>38</v>
      </c>
      <c r="AH16" s="106" t="s">
        <v>39</v>
      </c>
      <c r="AI16" s="158">
        <v>4.4444444441182895E-5</v>
      </c>
      <c r="AJ16" s="55">
        <v>9</v>
      </c>
      <c r="AK16" s="55">
        <v>10</v>
      </c>
      <c r="AL16" s="9">
        <v>0.9</v>
      </c>
      <c r="AM16" s="104">
        <v>96</v>
      </c>
    </row>
    <row r="17" spans="1:39" x14ac:dyDescent="0.25">
      <c r="A17" s="109" t="s">
        <v>40</v>
      </c>
      <c r="B17" s="111" t="s">
        <v>41</v>
      </c>
      <c r="C17" s="158">
        <v>-1.7142857142857135</v>
      </c>
      <c r="D17" s="133">
        <v>6</v>
      </c>
      <c r="E17" s="133">
        <v>1</v>
      </c>
      <c r="F17" s="9">
        <v>6</v>
      </c>
      <c r="G17" s="104">
        <v>4</v>
      </c>
      <c r="I17" s="109" t="s">
        <v>40</v>
      </c>
      <c r="J17" s="111" t="s">
        <v>41</v>
      </c>
      <c r="K17" s="158">
        <v>-1.7142857142857135</v>
      </c>
      <c r="L17" s="133">
        <v>6</v>
      </c>
      <c r="M17" s="133">
        <v>1</v>
      </c>
      <c r="N17" s="9">
        <v>6</v>
      </c>
      <c r="O17" s="104">
        <v>5</v>
      </c>
      <c r="Q17" s="109" t="s">
        <v>40</v>
      </c>
      <c r="R17" s="111" t="s">
        <v>41</v>
      </c>
      <c r="S17" s="158">
        <v>-1.7142857142857135</v>
      </c>
      <c r="T17" s="133">
        <v>6</v>
      </c>
      <c r="U17" s="133">
        <v>1</v>
      </c>
      <c r="V17" s="43">
        <v>6</v>
      </c>
      <c r="W17" s="104">
        <v>5</v>
      </c>
      <c r="Y17" s="109" t="s">
        <v>40</v>
      </c>
      <c r="Z17" s="111" t="s">
        <v>41</v>
      </c>
      <c r="AA17" s="158">
        <v>-1.7142857142857135</v>
      </c>
      <c r="AB17" s="133">
        <v>6</v>
      </c>
      <c r="AC17" s="133">
        <v>1</v>
      </c>
      <c r="AD17" s="9">
        <v>6</v>
      </c>
      <c r="AE17" s="104">
        <v>6</v>
      </c>
      <c r="AG17" s="109" t="s">
        <v>40</v>
      </c>
      <c r="AH17" s="111" t="s">
        <v>41</v>
      </c>
      <c r="AI17" s="158">
        <v>-1.7142857142857135</v>
      </c>
      <c r="AJ17" s="133">
        <v>6</v>
      </c>
      <c r="AK17" s="133">
        <v>1</v>
      </c>
      <c r="AL17" s="9">
        <v>6</v>
      </c>
      <c r="AM17" s="104">
        <v>6</v>
      </c>
    </row>
    <row r="18" spans="1:39" x14ac:dyDescent="0.25">
      <c r="A18" s="112" t="s">
        <v>343</v>
      </c>
      <c r="B18" s="106" t="s">
        <v>103</v>
      </c>
      <c r="C18" s="159">
        <v>0.54540000000000255</v>
      </c>
      <c r="D18" s="191">
        <v>10</v>
      </c>
      <c r="E18" s="191">
        <v>1</v>
      </c>
      <c r="F18" s="212">
        <v>10</v>
      </c>
      <c r="G18" s="134">
        <v>3</v>
      </c>
      <c r="I18" s="112" t="s">
        <v>343</v>
      </c>
      <c r="J18" s="106" t="s">
        <v>103</v>
      </c>
      <c r="K18" s="158">
        <v>0.54540000000000255</v>
      </c>
      <c r="L18" s="196">
        <v>10</v>
      </c>
      <c r="M18" s="196">
        <v>1</v>
      </c>
      <c r="N18" s="207">
        <v>10</v>
      </c>
      <c r="O18" s="104">
        <v>3</v>
      </c>
      <c r="Q18" s="117" t="s">
        <v>343</v>
      </c>
      <c r="R18" s="106" t="s">
        <v>103</v>
      </c>
      <c r="S18" s="158">
        <v>0.54540000000000255</v>
      </c>
      <c r="T18" s="196">
        <v>10</v>
      </c>
      <c r="U18" s="196">
        <v>1</v>
      </c>
      <c r="V18" s="43">
        <v>10</v>
      </c>
      <c r="W18" s="104">
        <v>3</v>
      </c>
      <c r="Y18" s="117" t="s">
        <v>343</v>
      </c>
      <c r="Z18" s="106" t="s">
        <v>103</v>
      </c>
      <c r="AA18" s="158">
        <v>0.54540000000000255</v>
      </c>
      <c r="AB18" s="196">
        <v>10</v>
      </c>
      <c r="AC18" s="196">
        <v>1</v>
      </c>
      <c r="AD18" s="207">
        <v>10</v>
      </c>
      <c r="AE18" s="104">
        <v>4</v>
      </c>
      <c r="AG18" s="117" t="s">
        <v>343</v>
      </c>
      <c r="AH18" s="106" t="s">
        <v>103</v>
      </c>
      <c r="AI18" s="284">
        <v>1.3331999999999997</v>
      </c>
      <c r="AJ18" s="191">
        <v>11</v>
      </c>
      <c r="AK18" s="191">
        <v>1</v>
      </c>
      <c r="AL18" s="212">
        <v>11</v>
      </c>
      <c r="AM18" s="134">
        <v>3</v>
      </c>
    </row>
    <row r="19" spans="1:39" x14ac:dyDescent="0.25">
      <c r="A19" s="114" t="s">
        <v>42</v>
      </c>
      <c r="B19" s="106" t="s">
        <v>43</v>
      </c>
      <c r="C19" s="158">
        <v>2.5</v>
      </c>
      <c r="D19" s="55">
        <v>16</v>
      </c>
      <c r="E19" s="55">
        <v>14</v>
      </c>
      <c r="F19" s="9">
        <v>1.1428571428571428</v>
      </c>
      <c r="G19" s="104">
        <v>71</v>
      </c>
      <c r="I19" s="114" t="s">
        <v>42</v>
      </c>
      <c r="J19" s="106" t="s">
        <v>43</v>
      </c>
      <c r="K19" s="158">
        <v>2.5</v>
      </c>
      <c r="L19" s="55">
        <v>16</v>
      </c>
      <c r="M19" s="55">
        <v>14</v>
      </c>
      <c r="N19" s="9">
        <v>1.1428571428571428</v>
      </c>
      <c r="O19" s="104">
        <v>72</v>
      </c>
      <c r="Q19" s="114" t="s">
        <v>42</v>
      </c>
      <c r="R19" s="106" t="s">
        <v>43</v>
      </c>
      <c r="S19" s="158">
        <v>3.5500888888888902</v>
      </c>
      <c r="T19" s="55">
        <v>16</v>
      </c>
      <c r="U19" s="55">
        <v>14</v>
      </c>
      <c r="V19" s="43">
        <v>1.1428571428571428</v>
      </c>
      <c r="W19" s="104">
        <v>71</v>
      </c>
      <c r="Y19" s="114" t="s">
        <v>42</v>
      </c>
      <c r="Z19" s="106" t="s">
        <v>43</v>
      </c>
      <c r="AA19" s="159">
        <v>2.5</v>
      </c>
      <c r="AB19" s="48">
        <v>17</v>
      </c>
      <c r="AC19" s="48">
        <v>20</v>
      </c>
      <c r="AD19" s="28">
        <v>0.85</v>
      </c>
      <c r="AE19" s="134">
        <v>92</v>
      </c>
      <c r="AG19" s="114" t="s">
        <v>42</v>
      </c>
      <c r="AH19" s="106" t="s">
        <v>43</v>
      </c>
      <c r="AI19" s="284">
        <v>2.5</v>
      </c>
      <c r="AJ19" s="191">
        <v>19</v>
      </c>
      <c r="AK19" s="191">
        <v>20</v>
      </c>
      <c r="AL19" s="28">
        <v>0.95</v>
      </c>
      <c r="AM19" s="134">
        <v>94</v>
      </c>
    </row>
    <row r="20" spans="1:39" x14ac:dyDescent="0.25">
      <c r="A20" s="112" t="s">
        <v>42</v>
      </c>
      <c r="B20" s="106" t="s">
        <v>44</v>
      </c>
      <c r="C20" s="158">
        <v>3.5500888888888902</v>
      </c>
      <c r="D20" s="55">
        <v>16</v>
      </c>
      <c r="E20" s="55">
        <v>6</v>
      </c>
      <c r="F20" s="9">
        <v>2.6666666666666665</v>
      </c>
      <c r="G20" s="104">
        <v>23</v>
      </c>
      <c r="I20" s="112" t="s">
        <v>42</v>
      </c>
      <c r="J20" s="106" t="s">
        <v>44</v>
      </c>
      <c r="K20" s="158">
        <v>3.5500888888888902</v>
      </c>
      <c r="L20" s="55">
        <v>16</v>
      </c>
      <c r="M20" s="55">
        <v>6</v>
      </c>
      <c r="N20" s="9">
        <v>2.6666666666666665</v>
      </c>
      <c r="O20" s="104">
        <v>22</v>
      </c>
      <c r="Q20" s="112" t="s">
        <v>42</v>
      </c>
      <c r="R20" s="106" t="s">
        <v>44</v>
      </c>
      <c r="S20" s="158">
        <v>2.5</v>
      </c>
      <c r="T20" s="55">
        <v>16</v>
      </c>
      <c r="U20" s="55">
        <v>6</v>
      </c>
      <c r="V20" s="43">
        <v>2.6666666666666665</v>
      </c>
      <c r="W20" s="104">
        <v>22</v>
      </c>
      <c r="Y20" s="112" t="s">
        <v>42</v>
      </c>
      <c r="Z20" s="106" t="s">
        <v>44</v>
      </c>
      <c r="AA20" s="159">
        <v>2.3056000000000001</v>
      </c>
      <c r="AB20" s="48">
        <v>16</v>
      </c>
      <c r="AC20" s="48">
        <v>6</v>
      </c>
      <c r="AD20" s="28">
        <v>2.6666666666666665</v>
      </c>
      <c r="AE20" s="134">
        <v>24</v>
      </c>
      <c r="AG20" s="112" t="s">
        <v>42</v>
      </c>
      <c r="AH20" s="106" t="s">
        <v>44</v>
      </c>
      <c r="AI20" s="284">
        <v>2.3056000000000001</v>
      </c>
      <c r="AJ20" s="191">
        <v>23</v>
      </c>
      <c r="AK20" s="191">
        <v>11</v>
      </c>
      <c r="AL20" s="28">
        <v>2.0909090909090908</v>
      </c>
      <c r="AM20" s="134">
        <v>27</v>
      </c>
    </row>
    <row r="21" spans="1:39" x14ac:dyDescent="0.25">
      <c r="A21" s="117" t="s">
        <v>42</v>
      </c>
      <c r="B21" s="106" t="s">
        <v>45</v>
      </c>
      <c r="C21" s="158">
        <v>-0.375</v>
      </c>
      <c r="D21" s="55">
        <v>6</v>
      </c>
      <c r="E21" s="55">
        <v>12</v>
      </c>
      <c r="F21" s="9">
        <v>0.5</v>
      </c>
      <c r="G21" s="104">
        <v>113</v>
      </c>
      <c r="I21" s="117" t="s">
        <v>42</v>
      </c>
      <c r="J21" s="106" t="s">
        <v>45</v>
      </c>
      <c r="K21" s="158">
        <v>-0.375</v>
      </c>
      <c r="L21" s="55">
        <v>6</v>
      </c>
      <c r="M21" s="55">
        <v>12</v>
      </c>
      <c r="N21" s="9">
        <v>0.5</v>
      </c>
      <c r="O21" s="104">
        <v>116</v>
      </c>
      <c r="Q21" s="117" t="s">
        <v>42</v>
      </c>
      <c r="R21" s="106" t="s">
        <v>45</v>
      </c>
      <c r="S21" s="158">
        <v>-0.375</v>
      </c>
      <c r="T21" s="55">
        <v>6</v>
      </c>
      <c r="U21" s="55">
        <v>12</v>
      </c>
      <c r="V21" s="43">
        <v>0.5</v>
      </c>
      <c r="W21" s="104">
        <v>115</v>
      </c>
      <c r="Y21" s="117" t="s">
        <v>42</v>
      </c>
      <c r="Z21" s="106" t="s">
        <v>45</v>
      </c>
      <c r="AA21" s="158">
        <v>-0.375</v>
      </c>
      <c r="AB21" s="55">
        <v>6</v>
      </c>
      <c r="AC21" s="55">
        <v>12</v>
      </c>
      <c r="AD21" s="9">
        <v>0.5</v>
      </c>
      <c r="AE21" s="104">
        <v>120</v>
      </c>
      <c r="AG21" s="117" t="s">
        <v>42</v>
      </c>
      <c r="AH21" s="106" t="s">
        <v>45</v>
      </c>
      <c r="AI21" s="158">
        <v>-0.375</v>
      </c>
      <c r="AJ21" s="55">
        <v>6</v>
      </c>
      <c r="AK21" s="55">
        <v>12</v>
      </c>
      <c r="AL21" s="9">
        <v>0.5</v>
      </c>
      <c r="AM21" s="104">
        <v>128</v>
      </c>
    </row>
    <row r="22" spans="1:39" x14ac:dyDescent="0.25">
      <c r="A22" s="113" t="s">
        <v>46</v>
      </c>
      <c r="B22" s="106" t="s">
        <v>47</v>
      </c>
      <c r="C22" s="158">
        <v>3.5777777777777793</v>
      </c>
      <c r="D22" s="55">
        <v>28</v>
      </c>
      <c r="E22" s="55">
        <v>15</v>
      </c>
      <c r="F22" s="9">
        <v>1.8666666666666667</v>
      </c>
      <c r="G22" s="104">
        <v>40</v>
      </c>
      <c r="I22" s="113" t="s">
        <v>46</v>
      </c>
      <c r="J22" s="106" t="s">
        <v>47</v>
      </c>
      <c r="K22" s="159">
        <v>2.2443999999999988</v>
      </c>
      <c r="L22" s="191">
        <v>29</v>
      </c>
      <c r="M22" s="191">
        <v>17</v>
      </c>
      <c r="N22" s="28">
        <v>1.7058823529411764</v>
      </c>
      <c r="O22" s="134">
        <v>41</v>
      </c>
      <c r="Q22" s="113" t="s">
        <v>46</v>
      </c>
      <c r="R22" s="106" t="s">
        <v>47</v>
      </c>
      <c r="S22" s="158">
        <v>2.2443999999999988</v>
      </c>
      <c r="T22" s="196">
        <v>29</v>
      </c>
      <c r="U22" s="196">
        <v>17</v>
      </c>
      <c r="V22" s="43">
        <v>1.7058823529411764</v>
      </c>
      <c r="W22" s="104">
        <v>41</v>
      </c>
      <c r="Y22" s="113" t="s">
        <v>46</v>
      </c>
      <c r="Z22" s="106" t="s">
        <v>47</v>
      </c>
      <c r="AA22" s="158">
        <v>2.2443999999999988</v>
      </c>
      <c r="AB22" s="196">
        <v>29</v>
      </c>
      <c r="AC22" s="196">
        <v>17</v>
      </c>
      <c r="AD22" s="9">
        <v>1.7058823529411764</v>
      </c>
      <c r="AE22" s="104">
        <v>43</v>
      </c>
      <c r="AG22" s="113" t="s">
        <v>46</v>
      </c>
      <c r="AH22" s="106" t="s">
        <v>47</v>
      </c>
      <c r="AI22" s="158">
        <v>2.2443999999999988</v>
      </c>
      <c r="AJ22" s="196">
        <v>29</v>
      </c>
      <c r="AK22" s="196">
        <v>17</v>
      </c>
      <c r="AL22" s="9">
        <v>1.7058823529411764</v>
      </c>
      <c r="AM22" s="104">
        <v>43</v>
      </c>
    </row>
    <row r="23" spans="1:39" x14ac:dyDescent="0.25">
      <c r="A23" s="112" t="s">
        <v>411</v>
      </c>
      <c r="B23" s="106" t="s">
        <v>309</v>
      </c>
      <c r="C23" s="158"/>
      <c r="D23" s="55"/>
      <c r="E23" s="55"/>
      <c r="F23" s="9"/>
      <c r="G23" s="104"/>
      <c r="H23" s="89"/>
      <c r="I23" s="112" t="s">
        <v>411</v>
      </c>
      <c r="J23" s="106" t="s">
        <v>309</v>
      </c>
      <c r="K23" s="159"/>
      <c r="L23" s="191"/>
      <c r="M23" s="191"/>
      <c r="N23" s="28"/>
      <c r="O23" s="134"/>
      <c r="P23" s="89"/>
      <c r="Q23" s="112" t="s">
        <v>411</v>
      </c>
      <c r="R23" s="106" t="s">
        <v>309</v>
      </c>
      <c r="S23" s="158"/>
      <c r="T23" s="196"/>
      <c r="U23" s="196"/>
      <c r="V23" s="43"/>
      <c r="W23" s="104"/>
      <c r="X23" s="89"/>
      <c r="Y23" s="112" t="s">
        <v>411</v>
      </c>
      <c r="Z23" s="106" t="s">
        <v>309</v>
      </c>
      <c r="AA23" s="272">
        <v>0.99990000000000112</v>
      </c>
      <c r="AB23" s="191">
        <v>5</v>
      </c>
      <c r="AC23" s="191">
        <v>1</v>
      </c>
      <c r="AD23" s="28">
        <v>5</v>
      </c>
      <c r="AE23" s="134">
        <v>9</v>
      </c>
      <c r="AG23" s="112" t="s">
        <v>411</v>
      </c>
      <c r="AH23" s="106" t="s">
        <v>309</v>
      </c>
      <c r="AI23" s="15">
        <v>2.0000999999999989</v>
      </c>
      <c r="AJ23" s="191">
        <v>14</v>
      </c>
      <c r="AK23" s="191">
        <v>4</v>
      </c>
      <c r="AL23" s="28">
        <v>3.5</v>
      </c>
      <c r="AM23" s="134">
        <v>19</v>
      </c>
    </row>
    <row r="24" spans="1:39" x14ac:dyDescent="0.25">
      <c r="A24" s="120" t="s">
        <v>48</v>
      </c>
      <c r="B24" s="106" t="s">
        <v>49</v>
      </c>
      <c r="C24" s="158">
        <v>2</v>
      </c>
      <c r="D24" s="133">
        <v>14</v>
      </c>
      <c r="E24" s="133">
        <v>9</v>
      </c>
      <c r="F24" s="9">
        <v>1.5555555555555556</v>
      </c>
      <c r="G24" s="104">
        <v>48</v>
      </c>
      <c r="I24" s="120" t="s">
        <v>48</v>
      </c>
      <c r="J24" s="106" t="s">
        <v>49</v>
      </c>
      <c r="K24" s="158">
        <v>2</v>
      </c>
      <c r="L24" s="133">
        <v>14</v>
      </c>
      <c r="M24" s="133">
        <v>9</v>
      </c>
      <c r="N24" s="9">
        <v>1.5555555555555556</v>
      </c>
      <c r="O24" s="104">
        <v>46</v>
      </c>
      <c r="Q24" s="120" t="s">
        <v>48</v>
      </c>
      <c r="R24" s="106" t="s">
        <v>49</v>
      </c>
      <c r="S24" s="158">
        <v>2</v>
      </c>
      <c r="T24" s="133">
        <v>14</v>
      </c>
      <c r="U24" s="133">
        <v>9</v>
      </c>
      <c r="V24" s="43">
        <v>1.5555555555555556</v>
      </c>
      <c r="W24" s="104">
        <v>46</v>
      </c>
      <c r="Y24" s="120" t="s">
        <v>48</v>
      </c>
      <c r="Z24" s="106" t="s">
        <v>49</v>
      </c>
      <c r="AA24" s="158">
        <v>2</v>
      </c>
      <c r="AB24" s="133">
        <v>14</v>
      </c>
      <c r="AC24" s="133">
        <v>9</v>
      </c>
      <c r="AD24" s="9">
        <v>1.5555555555555556</v>
      </c>
      <c r="AE24" s="104">
        <v>49</v>
      </c>
      <c r="AG24" s="120" t="s">
        <v>48</v>
      </c>
      <c r="AH24" s="106" t="s">
        <v>49</v>
      </c>
      <c r="AI24" s="158">
        <v>2</v>
      </c>
      <c r="AJ24" s="133">
        <v>14</v>
      </c>
      <c r="AK24" s="133">
        <v>9</v>
      </c>
      <c r="AL24" s="9">
        <v>1.5555555555555556</v>
      </c>
      <c r="AM24" s="104">
        <v>49</v>
      </c>
    </row>
    <row r="25" spans="1:39" x14ac:dyDescent="0.25">
      <c r="A25" s="130" t="s">
        <v>425</v>
      </c>
      <c r="B25" s="106" t="s">
        <v>347</v>
      </c>
      <c r="C25" s="158"/>
      <c r="D25" s="133"/>
      <c r="E25" s="133"/>
      <c r="F25" s="9"/>
      <c r="G25" s="104"/>
      <c r="H25" s="89"/>
      <c r="I25" s="130" t="s">
        <v>425</v>
      </c>
      <c r="J25" s="106" t="s">
        <v>347</v>
      </c>
      <c r="K25" s="158"/>
      <c r="L25" s="133"/>
      <c r="M25" s="133"/>
      <c r="N25" s="9"/>
      <c r="O25" s="104"/>
      <c r="P25" s="89"/>
      <c r="Q25" s="130" t="s">
        <v>425</v>
      </c>
      <c r="R25" s="106" t="s">
        <v>347</v>
      </c>
      <c r="S25" s="158"/>
      <c r="T25" s="133"/>
      <c r="U25" s="133"/>
      <c r="V25" s="43"/>
      <c r="W25" s="104"/>
      <c r="X25" s="89"/>
      <c r="Y25" s="130" t="s">
        <v>425</v>
      </c>
      <c r="Z25" s="106" t="s">
        <v>347</v>
      </c>
      <c r="AA25" s="158"/>
      <c r="AB25" s="133"/>
      <c r="AC25" s="133"/>
      <c r="AD25" s="9"/>
      <c r="AE25" s="104"/>
      <c r="AF25" s="89"/>
      <c r="AG25" s="130" t="s">
        <v>425</v>
      </c>
      <c r="AH25" s="106" t="s">
        <v>347</v>
      </c>
      <c r="AI25" s="284">
        <v>-0.75</v>
      </c>
      <c r="AJ25" s="134">
        <v>9</v>
      </c>
      <c r="AK25" s="134">
        <v>0</v>
      </c>
      <c r="AL25" s="28" t="e">
        <v>#DIV/0!</v>
      </c>
      <c r="AM25" s="134">
        <v>1</v>
      </c>
    </row>
    <row r="26" spans="1:39" x14ac:dyDescent="0.25">
      <c r="A26" s="120" t="s">
        <v>425</v>
      </c>
      <c r="B26" s="106" t="s">
        <v>426</v>
      </c>
      <c r="C26" s="158"/>
      <c r="D26" s="133"/>
      <c r="E26" s="133"/>
      <c r="F26" s="9"/>
      <c r="G26" s="104"/>
      <c r="H26" s="89"/>
      <c r="I26" s="120" t="s">
        <v>425</v>
      </c>
      <c r="J26" s="106" t="s">
        <v>426</v>
      </c>
      <c r="K26" s="158"/>
      <c r="L26" s="133"/>
      <c r="M26" s="133"/>
      <c r="N26" s="9"/>
      <c r="O26" s="104"/>
      <c r="P26" s="89"/>
      <c r="Q26" s="120" t="s">
        <v>425</v>
      </c>
      <c r="R26" s="106" t="s">
        <v>426</v>
      </c>
      <c r="S26" s="158"/>
      <c r="T26" s="133"/>
      <c r="U26" s="133"/>
      <c r="V26" s="43"/>
      <c r="W26" s="104"/>
      <c r="X26" s="89"/>
      <c r="Y26" s="120" t="s">
        <v>425</v>
      </c>
      <c r="Z26" s="106" t="s">
        <v>426</v>
      </c>
      <c r="AA26" s="158"/>
      <c r="AB26" s="133"/>
      <c r="AC26" s="133"/>
      <c r="AD26" s="9"/>
      <c r="AE26" s="104"/>
      <c r="AF26" s="89"/>
      <c r="AG26" s="120" t="s">
        <v>425</v>
      </c>
      <c r="AH26" s="106" t="s">
        <v>426</v>
      </c>
      <c r="AI26" s="290">
        <v>0</v>
      </c>
      <c r="AJ26" s="133">
        <v>0</v>
      </c>
      <c r="AK26" s="133">
        <v>1</v>
      </c>
      <c r="AL26" s="9">
        <v>0</v>
      </c>
      <c r="AM26" s="104">
        <v>169</v>
      </c>
    </row>
    <row r="27" spans="1:39" x14ac:dyDescent="0.25">
      <c r="A27" s="113" t="s">
        <v>50</v>
      </c>
      <c r="B27" s="111" t="s">
        <v>51</v>
      </c>
      <c r="C27" s="158">
        <v>-2.3611111111111116</v>
      </c>
      <c r="D27" s="133">
        <v>16</v>
      </c>
      <c r="E27" s="133">
        <v>5</v>
      </c>
      <c r="F27" s="9">
        <v>3.2</v>
      </c>
      <c r="G27" s="104">
        <v>19</v>
      </c>
      <c r="I27" s="113" t="s">
        <v>50</v>
      </c>
      <c r="J27" s="111" t="s">
        <v>51</v>
      </c>
      <c r="K27" s="159">
        <v>-6.1109999999999998</v>
      </c>
      <c r="L27" s="134">
        <v>16</v>
      </c>
      <c r="M27" s="134">
        <v>8</v>
      </c>
      <c r="N27" s="28">
        <v>2</v>
      </c>
      <c r="O27" s="134">
        <v>27</v>
      </c>
      <c r="Q27" s="113" t="s">
        <v>50</v>
      </c>
      <c r="R27" s="111" t="s">
        <v>51</v>
      </c>
      <c r="S27" s="158">
        <v>-6.1109999999999998</v>
      </c>
      <c r="T27" s="133">
        <v>16</v>
      </c>
      <c r="U27" s="133">
        <v>8</v>
      </c>
      <c r="V27" s="43">
        <v>2</v>
      </c>
      <c r="W27" s="104">
        <v>25</v>
      </c>
      <c r="Y27" s="113" t="s">
        <v>50</v>
      </c>
      <c r="Z27" s="111" t="s">
        <v>51</v>
      </c>
      <c r="AA27" s="158">
        <v>-6.1109999999999998</v>
      </c>
      <c r="AB27" s="133">
        <v>16</v>
      </c>
      <c r="AC27" s="133">
        <v>8</v>
      </c>
      <c r="AD27" s="9">
        <v>2</v>
      </c>
      <c r="AE27" s="104">
        <v>28</v>
      </c>
      <c r="AG27" s="113" t="s">
        <v>50</v>
      </c>
      <c r="AH27" s="111" t="s">
        <v>51</v>
      </c>
      <c r="AI27" s="158">
        <v>-6.1109999999999998</v>
      </c>
      <c r="AJ27" s="133">
        <v>16</v>
      </c>
      <c r="AK27" s="133">
        <v>8</v>
      </c>
      <c r="AL27" s="9">
        <v>2</v>
      </c>
      <c r="AM27" s="104">
        <v>28</v>
      </c>
    </row>
    <row r="28" spans="1:39" x14ac:dyDescent="0.25">
      <c r="A28" s="109" t="s">
        <v>50</v>
      </c>
      <c r="B28" s="111" t="s">
        <v>52</v>
      </c>
      <c r="C28" s="158">
        <v>4</v>
      </c>
      <c r="D28" s="133">
        <v>4</v>
      </c>
      <c r="E28" s="133">
        <v>2</v>
      </c>
      <c r="F28" s="9">
        <v>2</v>
      </c>
      <c r="G28" s="104">
        <v>30</v>
      </c>
      <c r="I28" s="109" t="s">
        <v>50</v>
      </c>
      <c r="J28" s="111" t="s">
        <v>52</v>
      </c>
      <c r="K28" s="158">
        <v>4</v>
      </c>
      <c r="L28" s="133">
        <v>4</v>
      </c>
      <c r="M28" s="133">
        <v>2</v>
      </c>
      <c r="N28" s="9">
        <v>2</v>
      </c>
      <c r="O28" s="104">
        <v>27</v>
      </c>
      <c r="Q28" s="109" t="s">
        <v>50</v>
      </c>
      <c r="R28" s="111" t="s">
        <v>52</v>
      </c>
      <c r="S28" s="158">
        <v>4</v>
      </c>
      <c r="T28" s="133">
        <v>4</v>
      </c>
      <c r="U28" s="133">
        <v>2</v>
      </c>
      <c r="V28" s="43">
        <v>2</v>
      </c>
      <c r="W28" s="104">
        <v>25</v>
      </c>
      <c r="Y28" s="109" t="s">
        <v>50</v>
      </c>
      <c r="Z28" s="111" t="s">
        <v>52</v>
      </c>
      <c r="AA28" s="158">
        <v>4</v>
      </c>
      <c r="AB28" s="133">
        <v>4</v>
      </c>
      <c r="AC28" s="133">
        <v>2</v>
      </c>
      <c r="AD28" s="9">
        <v>2</v>
      </c>
      <c r="AE28" s="104">
        <v>28</v>
      </c>
      <c r="AG28" s="109" t="s">
        <v>50</v>
      </c>
      <c r="AH28" s="111" t="s">
        <v>52</v>
      </c>
      <c r="AI28" s="158">
        <v>4</v>
      </c>
      <c r="AJ28" s="133">
        <v>4</v>
      </c>
      <c r="AK28" s="133">
        <v>2</v>
      </c>
      <c r="AL28" s="9">
        <v>2</v>
      </c>
      <c r="AM28" s="104">
        <v>28</v>
      </c>
    </row>
    <row r="29" spans="1:39" x14ac:dyDescent="0.25">
      <c r="A29" s="44" t="s">
        <v>53</v>
      </c>
      <c r="B29" s="111" t="s">
        <v>54</v>
      </c>
      <c r="C29" s="158">
        <v>-8.8764999999999983</v>
      </c>
      <c r="D29" s="133">
        <v>28</v>
      </c>
      <c r="E29" s="133">
        <v>25</v>
      </c>
      <c r="F29" s="9">
        <v>1.1200000000000001</v>
      </c>
      <c r="G29" s="104">
        <v>74</v>
      </c>
      <c r="I29" s="44" t="s">
        <v>53</v>
      </c>
      <c r="J29" s="111" t="s">
        <v>54</v>
      </c>
      <c r="K29" s="159">
        <v>-8.6945000000000014</v>
      </c>
      <c r="L29" s="134">
        <v>30</v>
      </c>
      <c r="M29" s="134">
        <v>29</v>
      </c>
      <c r="N29" s="28">
        <v>1.0344827586206897</v>
      </c>
      <c r="O29" s="134">
        <v>75</v>
      </c>
      <c r="Q29" s="44" t="s">
        <v>53</v>
      </c>
      <c r="R29" s="111" t="s">
        <v>54</v>
      </c>
      <c r="S29" s="158">
        <v>-8.6945000000000014</v>
      </c>
      <c r="T29" s="133">
        <v>30</v>
      </c>
      <c r="U29" s="133">
        <v>29</v>
      </c>
      <c r="V29" s="43">
        <v>1.0344827586206897</v>
      </c>
      <c r="W29" s="104">
        <v>74</v>
      </c>
      <c r="Y29" s="44" t="s">
        <v>53</v>
      </c>
      <c r="Z29" s="111" t="s">
        <v>54</v>
      </c>
      <c r="AA29" s="158">
        <v>-8.6945000000000014</v>
      </c>
      <c r="AB29" s="133">
        <v>30</v>
      </c>
      <c r="AC29" s="133">
        <v>29</v>
      </c>
      <c r="AD29" s="9">
        <v>1.0344827586206897</v>
      </c>
      <c r="AE29" s="104">
        <v>77</v>
      </c>
      <c r="AG29" s="44" t="s">
        <v>53</v>
      </c>
      <c r="AH29" s="111" t="s">
        <v>54</v>
      </c>
      <c r="AI29" s="158">
        <v>-8.6945000000000014</v>
      </c>
      <c r="AJ29" s="133">
        <v>30</v>
      </c>
      <c r="AK29" s="133">
        <v>29</v>
      </c>
      <c r="AL29" s="9">
        <v>1.0344827586206897</v>
      </c>
      <c r="AM29" s="104">
        <v>80</v>
      </c>
    </row>
    <row r="30" spans="1:39" x14ac:dyDescent="0.25">
      <c r="A30" s="120" t="s">
        <v>55</v>
      </c>
      <c r="B30" s="106" t="s">
        <v>56</v>
      </c>
      <c r="C30" s="158">
        <v>1.2000888888888888</v>
      </c>
      <c r="D30" s="133">
        <v>6</v>
      </c>
      <c r="E30" s="133">
        <v>8</v>
      </c>
      <c r="F30" s="9">
        <v>0.75</v>
      </c>
      <c r="G30" s="104">
        <v>94</v>
      </c>
      <c r="I30" s="120" t="s">
        <v>55</v>
      </c>
      <c r="J30" s="106" t="s">
        <v>56</v>
      </c>
      <c r="K30" s="158">
        <v>1.2000888888888888</v>
      </c>
      <c r="L30" s="133">
        <v>6</v>
      </c>
      <c r="M30" s="133">
        <v>8</v>
      </c>
      <c r="N30" s="9">
        <v>0.75</v>
      </c>
      <c r="O30" s="104">
        <v>97</v>
      </c>
      <c r="Q30" s="120" t="s">
        <v>55</v>
      </c>
      <c r="R30" s="106" t="s">
        <v>56</v>
      </c>
      <c r="S30" s="158">
        <v>1.2000888888888888</v>
      </c>
      <c r="T30" s="133">
        <v>6</v>
      </c>
      <c r="U30" s="133">
        <v>8</v>
      </c>
      <c r="V30" s="43">
        <v>0.75</v>
      </c>
      <c r="W30" s="104">
        <v>99</v>
      </c>
      <c r="Y30" s="120" t="s">
        <v>55</v>
      </c>
      <c r="Z30" s="106" t="s">
        <v>56</v>
      </c>
      <c r="AA30" s="158">
        <v>1.2000888888888888</v>
      </c>
      <c r="AB30" s="133">
        <v>6</v>
      </c>
      <c r="AC30" s="133">
        <v>8</v>
      </c>
      <c r="AD30" s="9">
        <v>0.75</v>
      </c>
      <c r="AE30" s="104">
        <v>104</v>
      </c>
      <c r="AG30" s="120" t="s">
        <v>55</v>
      </c>
      <c r="AH30" s="106" t="s">
        <v>56</v>
      </c>
      <c r="AI30" s="158">
        <v>1.2000888888888888</v>
      </c>
      <c r="AJ30" s="133">
        <v>6</v>
      </c>
      <c r="AK30" s="133">
        <v>8</v>
      </c>
      <c r="AL30" s="9">
        <v>0.75</v>
      </c>
      <c r="AM30" s="104">
        <v>108</v>
      </c>
    </row>
    <row r="31" spans="1:39" x14ac:dyDescent="0.25">
      <c r="A31" s="124" t="s">
        <v>57</v>
      </c>
      <c r="B31" s="198" t="s">
        <v>58</v>
      </c>
      <c r="C31" s="158">
        <v>-5.8333333333333348</v>
      </c>
      <c r="D31" s="133">
        <v>5</v>
      </c>
      <c r="E31" s="133">
        <v>8</v>
      </c>
      <c r="F31" s="9">
        <v>0.625</v>
      </c>
      <c r="G31" s="104">
        <v>106</v>
      </c>
      <c r="I31" s="124" t="s">
        <v>57</v>
      </c>
      <c r="J31" s="198" t="s">
        <v>58</v>
      </c>
      <c r="K31" s="159">
        <v>-8.3751428571428566</v>
      </c>
      <c r="L31" s="134">
        <v>7</v>
      </c>
      <c r="M31" s="134">
        <v>12</v>
      </c>
      <c r="N31" s="28">
        <v>0.58333333333333337</v>
      </c>
      <c r="O31" s="134">
        <v>111</v>
      </c>
      <c r="Q31" s="124" t="s">
        <v>57</v>
      </c>
      <c r="R31" s="198" t="s">
        <v>58</v>
      </c>
      <c r="S31" s="158">
        <v>-8.3751428571428566</v>
      </c>
      <c r="T31" s="133">
        <v>7</v>
      </c>
      <c r="U31" s="133">
        <v>12</v>
      </c>
      <c r="V31" s="43">
        <v>0.58333333333333337</v>
      </c>
      <c r="W31" s="104">
        <v>110</v>
      </c>
      <c r="Y31" s="124" t="s">
        <v>57</v>
      </c>
      <c r="Z31" s="198" t="s">
        <v>58</v>
      </c>
      <c r="AA31" s="158">
        <v>-8.3751428571428566</v>
      </c>
      <c r="AB31" s="133">
        <v>7</v>
      </c>
      <c r="AC31" s="133">
        <v>12</v>
      </c>
      <c r="AD31" s="9">
        <v>0.58333333333333337</v>
      </c>
      <c r="AE31" s="104">
        <v>115</v>
      </c>
      <c r="AG31" s="124" t="s">
        <v>57</v>
      </c>
      <c r="AH31" s="198" t="s">
        <v>58</v>
      </c>
      <c r="AI31" s="158">
        <v>-8.3751428571428566</v>
      </c>
      <c r="AJ31" s="133">
        <v>7</v>
      </c>
      <c r="AK31" s="133">
        <v>12</v>
      </c>
      <c r="AL31" s="9">
        <v>0.58333333333333337</v>
      </c>
      <c r="AM31" s="104">
        <v>123</v>
      </c>
    </row>
    <row r="32" spans="1:39" x14ac:dyDescent="0.25">
      <c r="A32" s="114" t="s">
        <v>59</v>
      </c>
      <c r="B32" s="106" t="s">
        <v>60</v>
      </c>
      <c r="C32" s="158">
        <v>0</v>
      </c>
      <c r="D32" s="133">
        <v>10</v>
      </c>
      <c r="E32" s="133">
        <v>0</v>
      </c>
      <c r="F32" s="133" t="e">
        <v>#DIV/0!</v>
      </c>
      <c r="G32" s="133">
        <v>1</v>
      </c>
      <c r="I32" s="114" t="s">
        <v>59</v>
      </c>
      <c r="J32" s="106" t="s">
        <v>60</v>
      </c>
      <c r="K32" s="158">
        <v>0</v>
      </c>
      <c r="L32" s="133">
        <v>10</v>
      </c>
      <c r="M32" s="133"/>
      <c r="N32" s="9" t="e">
        <v>#DIV/0!</v>
      </c>
      <c r="O32" s="104">
        <v>1</v>
      </c>
      <c r="Q32" s="114" t="s">
        <v>59</v>
      </c>
      <c r="R32" s="106" t="s">
        <v>60</v>
      </c>
      <c r="S32" s="158">
        <v>0</v>
      </c>
      <c r="T32" s="133">
        <v>10</v>
      </c>
      <c r="U32" s="133">
        <v>0</v>
      </c>
      <c r="V32" s="103" t="e">
        <v>#DIV/0!</v>
      </c>
      <c r="W32" s="104">
        <v>1</v>
      </c>
      <c r="Y32" s="114" t="s">
        <v>59</v>
      </c>
      <c r="Z32" s="106" t="s">
        <v>60</v>
      </c>
      <c r="AA32" s="158">
        <v>0</v>
      </c>
      <c r="AB32" s="133">
        <v>10</v>
      </c>
      <c r="AC32" s="133">
        <v>0</v>
      </c>
      <c r="AD32" s="133" t="e">
        <v>#DIV/0!</v>
      </c>
      <c r="AE32" s="133">
        <v>1</v>
      </c>
      <c r="AG32" s="114" t="s">
        <v>59</v>
      </c>
      <c r="AH32" s="106" t="s">
        <v>60</v>
      </c>
      <c r="AI32" s="158">
        <v>0</v>
      </c>
      <c r="AJ32" s="133">
        <v>10</v>
      </c>
      <c r="AK32" s="133">
        <v>0</v>
      </c>
      <c r="AL32" s="133" t="e">
        <v>#DIV/0!</v>
      </c>
      <c r="AM32" s="133">
        <v>1</v>
      </c>
    </row>
    <row r="33" spans="1:39" x14ac:dyDescent="0.25">
      <c r="A33" s="16" t="s">
        <v>412</v>
      </c>
      <c r="B33" s="106" t="s">
        <v>404</v>
      </c>
      <c r="C33" s="158"/>
      <c r="D33" s="133"/>
      <c r="E33" s="133"/>
      <c r="F33" s="133"/>
      <c r="G33" s="133"/>
      <c r="H33" s="89"/>
      <c r="I33" s="16" t="s">
        <v>412</v>
      </c>
      <c r="J33" s="106" t="s">
        <v>404</v>
      </c>
      <c r="K33" s="158"/>
      <c r="L33" s="133"/>
      <c r="M33" s="133"/>
      <c r="N33" s="9"/>
      <c r="O33" s="104"/>
      <c r="P33" s="89"/>
      <c r="Q33" s="16" t="s">
        <v>412</v>
      </c>
      <c r="R33" s="106" t="s">
        <v>404</v>
      </c>
      <c r="S33" s="158"/>
      <c r="T33" s="133"/>
      <c r="U33" s="133"/>
      <c r="V33" s="103"/>
      <c r="W33" s="104"/>
      <c r="X33" s="89"/>
      <c r="Y33" s="16" t="s">
        <v>412</v>
      </c>
      <c r="Z33" s="106" t="s">
        <v>404</v>
      </c>
      <c r="AA33" s="159">
        <v>0.33329999999999949</v>
      </c>
      <c r="AB33" s="134">
        <v>3</v>
      </c>
      <c r="AC33" s="134">
        <v>3</v>
      </c>
      <c r="AD33" s="134">
        <v>1</v>
      </c>
      <c r="AE33" s="134">
        <v>80</v>
      </c>
      <c r="AG33" s="16" t="s">
        <v>412</v>
      </c>
      <c r="AH33" s="106" t="s">
        <v>404</v>
      </c>
      <c r="AI33" s="284">
        <v>0.33329999999999949</v>
      </c>
      <c r="AJ33" s="134">
        <v>3</v>
      </c>
      <c r="AK33" s="134">
        <v>4</v>
      </c>
      <c r="AL33" s="28">
        <v>0.75</v>
      </c>
      <c r="AM33" s="134">
        <v>108</v>
      </c>
    </row>
    <row r="34" spans="1:39" x14ac:dyDescent="0.25">
      <c r="A34" s="16" t="s">
        <v>339</v>
      </c>
      <c r="B34" s="106" t="s">
        <v>340</v>
      </c>
      <c r="C34" s="158">
        <v>0.66666666666666785</v>
      </c>
      <c r="D34" s="133">
        <v>3</v>
      </c>
      <c r="E34" s="133">
        <v>3</v>
      </c>
      <c r="F34" s="9">
        <v>1</v>
      </c>
      <c r="G34" s="104">
        <v>78</v>
      </c>
      <c r="I34" s="16" t="s">
        <v>339</v>
      </c>
      <c r="J34" s="106" t="s">
        <v>340</v>
      </c>
      <c r="K34" s="158">
        <v>0.66666666666666785</v>
      </c>
      <c r="L34" s="133">
        <v>3</v>
      </c>
      <c r="M34" s="133">
        <v>3</v>
      </c>
      <c r="N34" s="9">
        <v>1</v>
      </c>
      <c r="O34" s="104">
        <v>76</v>
      </c>
      <c r="Q34" s="16" t="s">
        <v>339</v>
      </c>
      <c r="R34" s="106" t="s">
        <v>340</v>
      </c>
      <c r="S34" s="158">
        <v>0.66666666666666785</v>
      </c>
      <c r="T34" s="133">
        <v>3</v>
      </c>
      <c r="U34" s="133">
        <v>3</v>
      </c>
      <c r="V34" s="43">
        <v>1</v>
      </c>
      <c r="W34" s="104">
        <v>76</v>
      </c>
      <c r="Y34" s="16" t="s">
        <v>339</v>
      </c>
      <c r="Z34" s="106" t="s">
        <v>340</v>
      </c>
      <c r="AA34" s="158">
        <v>0.66666666666666785</v>
      </c>
      <c r="AB34" s="133">
        <v>3</v>
      </c>
      <c r="AC34" s="133">
        <v>3</v>
      </c>
      <c r="AD34" s="9">
        <v>1</v>
      </c>
      <c r="AE34" s="104">
        <v>80</v>
      </c>
      <c r="AG34" s="16" t="s">
        <v>339</v>
      </c>
      <c r="AH34" s="106" t="s">
        <v>340</v>
      </c>
      <c r="AI34" s="158">
        <v>0.66666666666666785</v>
      </c>
      <c r="AJ34" s="133">
        <v>3</v>
      </c>
      <c r="AK34" s="133">
        <v>3</v>
      </c>
      <c r="AL34" s="9">
        <v>1</v>
      </c>
      <c r="AM34" s="104">
        <v>82</v>
      </c>
    </row>
    <row r="35" spans="1:39" x14ac:dyDescent="0.25">
      <c r="A35" s="110" t="s">
        <v>61</v>
      </c>
      <c r="B35" s="111" t="s">
        <v>62</v>
      </c>
      <c r="C35" s="158">
        <v>2.5</v>
      </c>
      <c r="D35" s="133">
        <v>2</v>
      </c>
      <c r="E35" s="133">
        <v>0</v>
      </c>
      <c r="F35" s="133" t="e">
        <v>#DIV/0!</v>
      </c>
      <c r="G35" s="133">
        <v>1</v>
      </c>
      <c r="I35" s="110" t="s">
        <v>61</v>
      </c>
      <c r="J35" s="111" t="s">
        <v>62</v>
      </c>
      <c r="K35" s="158">
        <v>2.5</v>
      </c>
      <c r="L35" s="133">
        <v>2</v>
      </c>
      <c r="M35" s="133"/>
      <c r="N35" s="9" t="e">
        <v>#DIV/0!</v>
      </c>
      <c r="O35" s="6">
        <v>1</v>
      </c>
      <c r="Q35" s="110" t="s">
        <v>61</v>
      </c>
      <c r="R35" s="111" t="s">
        <v>62</v>
      </c>
      <c r="S35" s="158">
        <v>2.5</v>
      </c>
      <c r="T35" s="133">
        <v>2</v>
      </c>
      <c r="U35" s="133">
        <v>0</v>
      </c>
      <c r="V35" s="103" t="e">
        <v>#DIV/0!</v>
      </c>
      <c r="W35" s="104">
        <v>1</v>
      </c>
      <c r="Y35" s="110" t="s">
        <v>61</v>
      </c>
      <c r="Z35" s="111" t="s">
        <v>62</v>
      </c>
      <c r="AA35" s="158">
        <v>2.5</v>
      </c>
      <c r="AB35" s="133">
        <v>2</v>
      </c>
      <c r="AC35" s="133">
        <v>0</v>
      </c>
      <c r="AD35" s="133" t="e">
        <v>#DIV/0!</v>
      </c>
      <c r="AE35" s="133">
        <v>1</v>
      </c>
      <c r="AG35" s="110" t="s">
        <v>61</v>
      </c>
      <c r="AH35" s="111" t="s">
        <v>62</v>
      </c>
      <c r="AI35" s="158">
        <v>2.5</v>
      </c>
      <c r="AJ35" s="133">
        <v>2</v>
      </c>
      <c r="AK35" s="133">
        <v>0</v>
      </c>
      <c r="AL35" s="133" t="e">
        <v>#DIV/0!</v>
      </c>
      <c r="AM35" s="133">
        <v>1</v>
      </c>
    </row>
    <row r="36" spans="1:39" x14ac:dyDescent="0.25">
      <c r="A36" s="109" t="s">
        <v>63</v>
      </c>
      <c r="B36" s="106" t="s">
        <v>65</v>
      </c>
      <c r="C36" s="158">
        <v>0</v>
      </c>
      <c r="D36" s="133">
        <v>1</v>
      </c>
      <c r="E36" s="133">
        <v>2</v>
      </c>
      <c r="F36" s="9">
        <v>0.5</v>
      </c>
      <c r="G36" s="104">
        <v>113</v>
      </c>
      <c r="I36" s="109" t="s">
        <v>63</v>
      </c>
      <c r="J36" s="106" t="s">
        <v>65</v>
      </c>
      <c r="K36" s="158">
        <v>0</v>
      </c>
      <c r="L36" s="133">
        <v>1</v>
      </c>
      <c r="M36" s="133">
        <v>2</v>
      </c>
      <c r="N36" s="9">
        <v>0.5</v>
      </c>
      <c r="O36" s="104">
        <v>116</v>
      </c>
      <c r="Q36" s="109" t="s">
        <v>63</v>
      </c>
      <c r="R36" s="106" t="s">
        <v>65</v>
      </c>
      <c r="S36" s="158">
        <v>0</v>
      </c>
      <c r="T36" s="133">
        <v>1</v>
      </c>
      <c r="U36" s="133">
        <v>2</v>
      </c>
      <c r="V36" s="43">
        <v>0.5</v>
      </c>
      <c r="W36" s="104">
        <v>115</v>
      </c>
      <c r="Y36" s="109" t="s">
        <v>63</v>
      </c>
      <c r="Z36" s="106" t="s">
        <v>65</v>
      </c>
      <c r="AA36" s="158">
        <v>0</v>
      </c>
      <c r="AB36" s="133">
        <v>1</v>
      </c>
      <c r="AC36" s="133">
        <v>2</v>
      </c>
      <c r="AD36" s="9">
        <v>0.5</v>
      </c>
      <c r="AE36" s="104">
        <v>120</v>
      </c>
      <c r="AG36" s="109" t="s">
        <v>63</v>
      </c>
      <c r="AH36" s="106" t="s">
        <v>65</v>
      </c>
      <c r="AI36" s="158">
        <v>0</v>
      </c>
      <c r="AJ36" s="133">
        <v>1</v>
      </c>
      <c r="AK36" s="133">
        <v>2</v>
      </c>
      <c r="AL36" s="9">
        <v>0.5</v>
      </c>
      <c r="AM36" s="104">
        <v>128</v>
      </c>
    </row>
    <row r="37" spans="1:39" x14ac:dyDescent="0.25">
      <c r="A37" s="109" t="s">
        <v>66</v>
      </c>
      <c r="B37" s="111" t="s">
        <v>67</v>
      </c>
      <c r="C37" s="158">
        <v>-1.0000000000000009</v>
      </c>
      <c r="D37" s="133">
        <v>3</v>
      </c>
      <c r="E37" s="133">
        <v>2</v>
      </c>
      <c r="F37" s="9">
        <v>1.5</v>
      </c>
      <c r="G37" s="104">
        <v>50</v>
      </c>
      <c r="I37" s="109" t="s">
        <v>66</v>
      </c>
      <c r="J37" s="111" t="s">
        <v>67</v>
      </c>
      <c r="K37" s="159">
        <v>0</v>
      </c>
      <c r="L37" s="134">
        <v>6</v>
      </c>
      <c r="M37" s="134">
        <v>3</v>
      </c>
      <c r="N37" s="28">
        <v>2</v>
      </c>
      <c r="O37" s="134">
        <v>27</v>
      </c>
      <c r="Q37" s="109" t="s">
        <v>66</v>
      </c>
      <c r="R37" s="111" t="s">
        <v>67</v>
      </c>
      <c r="S37" s="158">
        <v>0</v>
      </c>
      <c r="T37" s="133">
        <v>6</v>
      </c>
      <c r="U37" s="133">
        <v>3</v>
      </c>
      <c r="V37" s="43">
        <v>2</v>
      </c>
      <c r="W37" s="104">
        <v>25</v>
      </c>
      <c r="Y37" s="109" t="s">
        <v>66</v>
      </c>
      <c r="Z37" s="111" t="s">
        <v>67</v>
      </c>
      <c r="AA37" s="158">
        <v>0</v>
      </c>
      <c r="AB37" s="133">
        <v>6</v>
      </c>
      <c r="AC37" s="133">
        <v>3</v>
      </c>
      <c r="AD37" s="9">
        <v>2</v>
      </c>
      <c r="AE37" s="104">
        <v>28</v>
      </c>
      <c r="AG37" s="109" t="s">
        <v>66</v>
      </c>
      <c r="AH37" s="111" t="s">
        <v>67</v>
      </c>
      <c r="AI37" s="158">
        <v>0</v>
      </c>
      <c r="AJ37" s="133">
        <v>6</v>
      </c>
      <c r="AK37" s="133">
        <v>3</v>
      </c>
      <c r="AL37" s="9">
        <v>2</v>
      </c>
      <c r="AM37" s="104">
        <v>28</v>
      </c>
    </row>
    <row r="38" spans="1:39" x14ac:dyDescent="0.25">
      <c r="A38" s="113" t="s">
        <v>66</v>
      </c>
      <c r="B38" s="111" t="s">
        <v>68</v>
      </c>
      <c r="C38" s="158">
        <v>3.7499444444444485</v>
      </c>
      <c r="D38" s="133">
        <v>11</v>
      </c>
      <c r="E38" s="133">
        <v>2</v>
      </c>
      <c r="F38" s="9">
        <v>5.5</v>
      </c>
      <c r="G38" s="104">
        <v>6</v>
      </c>
      <c r="I38" s="113" t="s">
        <v>66</v>
      </c>
      <c r="J38" s="111" t="s">
        <v>68</v>
      </c>
      <c r="K38" s="159">
        <v>-2.777999999999996</v>
      </c>
      <c r="L38" s="134">
        <v>15</v>
      </c>
      <c r="M38" s="134">
        <v>5</v>
      </c>
      <c r="N38" s="28">
        <v>3</v>
      </c>
      <c r="O38" s="134">
        <v>20</v>
      </c>
      <c r="Q38" s="113" t="s">
        <v>66</v>
      </c>
      <c r="R38" s="111" t="s">
        <v>68</v>
      </c>
      <c r="S38" s="158">
        <v>-2.777999999999996</v>
      </c>
      <c r="T38" s="133">
        <v>15</v>
      </c>
      <c r="U38" s="133">
        <v>5</v>
      </c>
      <c r="V38" s="43">
        <v>3</v>
      </c>
      <c r="W38" s="104">
        <v>19</v>
      </c>
      <c r="Y38" s="113" t="s">
        <v>66</v>
      </c>
      <c r="Z38" s="111" t="s">
        <v>68</v>
      </c>
      <c r="AA38" s="158">
        <v>-2.777999999999996</v>
      </c>
      <c r="AB38" s="133">
        <v>15</v>
      </c>
      <c r="AC38" s="133">
        <v>5</v>
      </c>
      <c r="AD38" s="9">
        <v>3</v>
      </c>
      <c r="AE38" s="104">
        <v>22</v>
      </c>
      <c r="AG38" s="113" t="s">
        <v>66</v>
      </c>
      <c r="AH38" s="111" t="s">
        <v>68</v>
      </c>
      <c r="AI38" s="158">
        <v>-2.777999999999996</v>
      </c>
      <c r="AJ38" s="133">
        <v>15</v>
      </c>
      <c r="AK38" s="133">
        <v>5</v>
      </c>
      <c r="AL38" s="9">
        <v>3</v>
      </c>
      <c r="AM38" s="104">
        <v>21</v>
      </c>
    </row>
    <row r="39" spans="1:39" x14ac:dyDescent="0.25">
      <c r="A39" s="110" t="s">
        <v>69</v>
      </c>
      <c r="B39" s="106" t="s">
        <v>70</v>
      </c>
      <c r="C39" s="158">
        <v>-1.333288888888891</v>
      </c>
      <c r="D39" s="133">
        <v>2</v>
      </c>
      <c r="E39" s="133">
        <v>10</v>
      </c>
      <c r="F39" s="9">
        <v>0.2</v>
      </c>
      <c r="G39" s="104">
        <v>146</v>
      </c>
      <c r="I39" s="110" t="s">
        <v>69</v>
      </c>
      <c r="J39" s="106" t="s">
        <v>70</v>
      </c>
      <c r="K39" s="158">
        <v>-1.333288888888891</v>
      </c>
      <c r="L39" s="133">
        <v>2</v>
      </c>
      <c r="M39" s="133">
        <v>10</v>
      </c>
      <c r="N39" s="9">
        <v>0.2</v>
      </c>
      <c r="O39" s="104">
        <v>145</v>
      </c>
      <c r="Q39" s="110" t="s">
        <v>69</v>
      </c>
      <c r="R39" s="106" t="s">
        <v>70</v>
      </c>
      <c r="S39" s="158">
        <v>-1.333288888888891</v>
      </c>
      <c r="T39" s="133">
        <v>2</v>
      </c>
      <c r="U39" s="133">
        <v>10</v>
      </c>
      <c r="V39" s="43">
        <v>0.2</v>
      </c>
      <c r="W39" s="104">
        <v>145</v>
      </c>
      <c r="Y39" s="110" t="s">
        <v>69</v>
      </c>
      <c r="Z39" s="106" t="s">
        <v>70</v>
      </c>
      <c r="AA39" s="158">
        <v>-1.333288888888891</v>
      </c>
      <c r="AB39" s="133">
        <v>2</v>
      </c>
      <c r="AC39" s="133">
        <v>10</v>
      </c>
      <c r="AD39" s="9">
        <v>0.2</v>
      </c>
      <c r="AE39" s="104">
        <v>153</v>
      </c>
      <c r="AG39" s="110" t="s">
        <v>69</v>
      </c>
      <c r="AH39" s="106" t="s">
        <v>70</v>
      </c>
      <c r="AI39" s="158">
        <v>-1.333288888888891</v>
      </c>
      <c r="AJ39" s="133">
        <v>2</v>
      </c>
      <c r="AK39" s="133">
        <v>10</v>
      </c>
      <c r="AL39" s="9">
        <v>0.2</v>
      </c>
      <c r="AM39" s="104">
        <v>158</v>
      </c>
    </row>
    <row r="40" spans="1:39" x14ac:dyDescent="0.25">
      <c r="A40" s="130" t="s">
        <v>69</v>
      </c>
      <c r="B40" s="111" t="s">
        <v>392</v>
      </c>
      <c r="C40" s="158"/>
      <c r="D40" s="133"/>
      <c r="E40" s="133"/>
      <c r="F40" s="9"/>
      <c r="G40" s="104"/>
      <c r="H40" s="89"/>
      <c r="I40" s="130" t="s">
        <v>69</v>
      </c>
      <c r="J40" s="111" t="s">
        <v>392</v>
      </c>
      <c r="K40" s="158"/>
      <c r="L40" s="133"/>
      <c r="M40" s="133"/>
      <c r="N40" s="9"/>
      <c r="O40" s="104"/>
      <c r="Q40" s="130" t="s">
        <v>69</v>
      </c>
      <c r="R40" s="111" t="s">
        <v>392</v>
      </c>
      <c r="S40" s="218">
        <v>-0.5</v>
      </c>
      <c r="T40" s="134">
        <v>0</v>
      </c>
      <c r="U40" s="134">
        <v>4</v>
      </c>
      <c r="V40" s="45">
        <v>0</v>
      </c>
      <c r="W40" s="134">
        <v>156</v>
      </c>
      <c r="Y40" s="130" t="s">
        <v>69</v>
      </c>
      <c r="Z40" s="111" t="s">
        <v>392</v>
      </c>
      <c r="AA40" s="218">
        <v>-0.77779999999999916</v>
      </c>
      <c r="AB40" s="134">
        <v>0</v>
      </c>
      <c r="AC40" s="134">
        <v>9</v>
      </c>
      <c r="AD40" s="28">
        <v>0</v>
      </c>
      <c r="AE40" s="134">
        <v>164</v>
      </c>
      <c r="AG40" s="130" t="s">
        <v>69</v>
      </c>
      <c r="AH40" s="111" t="s">
        <v>392</v>
      </c>
      <c r="AI40" s="26">
        <v>-0.77779999999999916</v>
      </c>
      <c r="AJ40" s="133">
        <v>0</v>
      </c>
      <c r="AK40" s="133">
        <v>9</v>
      </c>
      <c r="AL40" s="9">
        <v>0</v>
      </c>
      <c r="AM40" s="104">
        <v>169</v>
      </c>
    </row>
    <row r="41" spans="1:39" x14ac:dyDescent="0.25">
      <c r="A41" s="113" t="s">
        <v>71</v>
      </c>
      <c r="B41" s="106" t="s">
        <v>72</v>
      </c>
      <c r="C41" s="158">
        <v>-1.6666666666666652</v>
      </c>
      <c r="D41" s="133">
        <v>3</v>
      </c>
      <c r="E41" s="133">
        <v>3</v>
      </c>
      <c r="F41" s="9">
        <v>1</v>
      </c>
      <c r="G41" s="104">
        <v>78</v>
      </c>
      <c r="I41" s="113" t="s">
        <v>379</v>
      </c>
      <c r="J41" s="106" t="s">
        <v>72</v>
      </c>
      <c r="K41" s="159">
        <v>-2.5</v>
      </c>
      <c r="L41" s="134">
        <v>4</v>
      </c>
      <c r="M41" s="134">
        <v>5</v>
      </c>
      <c r="N41" s="28">
        <v>0.8</v>
      </c>
      <c r="O41" s="134">
        <v>92</v>
      </c>
      <c r="Q41" s="113" t="s">
        <v>383</v>
      </c>
      <c r="R41" s="106" t="s">
        <v>72</v>
      </c>
      <c r="S41" s="158">
        <v>-2.5</v>
      </c>
      <c r="T41" s="133">
        <v>4</v>
      </c>
      <c r="U41" s="133">
        <v>5</v>
      </c>
      <c r="V41" s="43">
        <v>0.8</v>
      </c>
      <c r="W41" s="104">
        <v>94</v>
      </c>
      <c r="Y41" s="113" t="s">
        <v>383</v>
      </c>
      <c r="Z41" s="106" t="s">
        <v>72</v>
      </c>
      <c r="AA41" s="158">
        <v>-2.5</v>
      </c>
      <c r="AB41" s="133">
        <v>4</v>
      </c>
      <c r="AC41" s="133">
        <v>5</v>
      </c>
      <c r="AD41" s="9">
        <v>0.8</v>
      </c>
      <c r="AE41" s="104">
        <v>97</v>
      </c>
      <c r="AG41" s="113" t="s">
        <v>383</v>
      </c>
      <c r="AH41" s="106" t="s">
        <v>72</v>
      </c>
      <c r="AI41" s="158">
        <v>-2.5</v>
      </c>
      <c r="AJ41" s="133">
        <v>4</v>
      </c>
      <c r="AK41" s="133">
        <v>5</v>
      </c>
      <c r="AL41" s="9">
        <v>0.8</v>
      </c>
      <c r="AM41" s="104">
        <v>102</v>
      </c>
    </row>
    <row r="42" spans="1:39" x14ac:dyDescent="0.25">
      <c r="A42" s="161" t="s">
        <v>325</v>
      </c>
      <c r="B42" s="115" t="s">
        <v>326</v>
      </c>
      <c r="C42" s="158">
        <v>-3</v>
      </c>
      <c r="D42" s="133">
        <v>5</v>
      </c>
      <c r="E42" s="133">
        <v>12</v>
      </c>
      <c r="F42" s="9">
        <v>0.41666666666666669</v>
      </c>
      <c r="G42" s="104">
        <v>125</v>
      </c>
      <c r="I42" s="161" t="s">
        <v>325</v>
      </c>
      <c r="J42" s="115" t="s">
        <v>326</v>
      </c>
      <c r="K42" s="158">
        <v>-3</v>
      </c>
      <c r="L42" s="133">
        <v>5</v>
      </c>
      <c r="M42" s="133">
        <v>12</v>
      </c>
      <c r="N42" s="9">
        <v>0.41666666666666669</v>
      </c>
      <c r="O42" s="104">
        <v>126</v>
      </c>
      <c r="Q42" s="161" t="s">
        <v>325</v>
      </c>
      <c r="R42" s="115" t="s">
        <v>326</v>
      </c>
      <c r="S42" s="158">
        <v>-3</v>
      </c>
      <c r="T42" s="133">
        <v>5</v>
      </c>
      <c r="U42" s="133">
        <v>12</v>
      </c>
      <c r="V42" s="43">
        <v>0.41666666666666669</v>
      </c>
      <c r="W42" s="104">
        <v>127</v>
      </c>
      <c r="Y42" s="161" t="s">
        <v>325</v>
      </c>
      <c r="Z42" s="115" t="s">
        <v>326</v>
      </c>
      <c r="AA42" s="158">
        <v>-3</v>
      </c>
      <c r="AB42" s="133">
        <v>5</v>
      </c>
      <c r="AC42" s="133">
        <v>12</v>
      </c>
      <c r="AD42" s="9">
        <v>0.41666666666666669</v>
      </c>
      <c r="AE42" s="104">
        <v>133</v>
      </c>
      <c r="AG42" s="161" t="s">
        <v>325</v>
      </c>
      <c r="AH42" s="115" t="s">
        <v>326</v>
      </c>
      <c r="AI42" s="284">
        <v>-2.625</v>
      </c>
      <c r="AJ42" s="134">
        <v>5</v>
      </c>
      <c r="AK42" s="134">
        <v>14</v>
      </c>
      <c r="AL42" s="28">
        <v>0.35714285714285715</v>
      </c>
      <c r="AM42" s="134">
        <v>144</v>
      </c>
    </row>
    <row r="43" spans="1:39" ht="15.75" thickBot="1" x14ac:dyDescent="0.3">
      <c r="A43" s="110" t="s">
        <v>73</v>
      </c>
      <c r="B43" s="106" t="s">
        <v>74</v>
      </c>
      <c r="C43" s="158">
        <v>-0.85334126984127234</v>
      </c>
      <c r="D43" s="133">
        <v>28</v>
      </c>
      <c r="E43" s="133">
        <v>14</v>
      </c>
      <c r="F43" s="9">
        <v>2</v>
      </c>
      <c r="G43" s="104">
        <v>30</v>
      </c>
      <c r="I43" s="110" t="s">
        <v>73</v>
      </c>
      <c r="J43" s="106" t="s">
        <v>74</v>
      </c>
      <c r="K43" s="159">
        <v>1.8610000000000015</v>
      </c>
      <c r="L43" s="134">
        <v>32</v>
      </c>
      <c r="M43" s="134">
        <v>17</v>
      </c>
      <c r="N43" s="28">
        <v>1.8823529411764706</v>
      </c>
      <c r="O43" s="134">
        <v>37</v>
      </c>
      <c r="Q43" s="110" t="s">
        <v>327</v>
      </c>
      <c r="R43" s="106" t="s">
        <v>74</v>
      </c>
      <c r="S43" s="158">
        <v>1.8610000000000015</v>
      </c>
      <c r="T43" s="133">
        <v>32</v>
      </c>
      <c r="U43" s="133">
        <v>17</v>
      </c>
      <c r="V43" s="43">
        <v>1.8823529411764706</v>
      </c>
      <c r="W43" s="104">
        <v>35</v>
      </c>
      <c r="Y43" s="110" t="s">
        <v>327</v>
      </c>
      <c r="Z43" s="106" t="s">
        <v>74</v>
      </c>
      <c r="AA43" s="158">
        <v>1.8610000000000015</v>
      </c>
      <c r="AB43" s="133">
        <v>32</v>
      </c>
      <c r="AC43" s="133">
        <v>17</v>
      </c>
      <c r="AD43" s="9">
        <v>1.8823529411764706</v>
      </c>
      <c r="AE43" s="104">
        <v>36</v>
      </c>
      <c r="AG43" s="110" t="s">
        <v>327</v>
      </c>
      <c r="AH43" s="106" t="s">
        <v>74</v>
      </c>
      <c r="AI43" s="158">
        <v>1.8610000000000015</v>
      </c>
      <c r="AJ43" s="133">
        <v>32</v>
      </c>
      <c r="AK43" s="133">
        <v>17</v>
      </c>
      <c r="AL43" s="9">
        <v>1.8823529411764706</v>
      </c>
      <c r="AM43" s="104">
        <v>37</v>
      </c>
    </row>
    <row r="44" spans="1:39" x14ac:dyDescent="0.25">
      <c r="A44" s="89" t="s">
        <v>373</v>
      </c>
      <c r="B44" s="89"/>
      <c r="C44" s="194" t="s">
        <v>4</v>
      </c>
      <c r="D44" s="153" t="s">
        <v>258</v>
      </c>
      <c r="E44" s="154" t="s">
        <v>258</v>
      </c>
      <c r="F44" s="50" t="s">
        <v>261</v>
      </c>
      <c r="G44" s="50" t="s">
        <v>321</v>
      </c>
      <c r="I44" s="91" t="s">
        <v>376</v>
      </c>
      <c r="J44" s="204"/>
      <c r="K44" s="194" t="s">
        <v>4</v>
      </c>
      <c r="L44" s="153" t="s">
        <v>258</v>
      </c>
      <c r="M44" s="154" t="s">
        <v>258</v>
      </c>
      <c r="N44" s="50" t="s">
        <v>261</v>
      </c>
      <c r="O44" s="50" t="s">
        <v>321</v>
      </c>
      <c r="Q44" s="91" t="s">
        <v>402</v>
      </c>
      <c r="R44" s="204"/>
      <c r="S44" s="194" t="s">
        <v>4</v>
      </c>
      <c r="T44" s="153" t="s">
        <v>258</v>
      </c>
      <c r="U44" s="154" t="s">
        <v>258</v>
      </c>
      <c r="V44" s="50" t="s">
        <v>261</v>
      </c>
      <c r="W44" s="50" t="s">
        <v>321</v>
      </c>
      <c r="Y44" s="89" t="s">
        <v>417</v>
      </c>
      <c r="Z44" s="89"/>
      <c r="AA44" s="194" t="s">
        <v>4</v>
      </c>
      <c r="AB44" s="153" t="s">
        <v>258</v>
      </c>
      <c r="AC44" s="154" t="s">
        <v>258</v>
      </c>
      <c r="AD44" s="50" t="s">
        <v>261</v>
      </c>
      <c r="AE44" s="50" t="s">
        <v>321</v>
      </c>
      <c r="AG44" s="89" t="s">
        <v>423</v>
      </c>
      <c r="AH44" s="89"/>
      <c r="AI44" s="194" t="s">
        <v>4</v>
      </c>
      <c r="AJ44" s="153" t="s">
        <v>258</v>
      </c>
      <c r="AK44" s="154" t="s">
        <v>258</v>
      </c>
      <c r="AL44" s="50" t="s">
        <v>261</v>
      </c>
      <c r="AM44" s="50" t="s">
        <v>321</v>
      </c>
    </row>
    <row r="45" spans="1:39" x14ac:dyDescent="0.25">
      <c r="A45" s="89"/>
      <c r="B45" s="89"/>
      <c r="C45" s="156" t="s">
        <v>3</v>
      </c>
      <c r="D45" s="100" t="s">
        <v>259</v>
      </c>
      <c r="E45" s="155" t="s">
        <v>260</v>
      </c>
      <c r="F45" s="145" t="s">
        <v>262</v>
      </c>
      <c r="G45" s="102" t="s">
        <v>322</v>
      </c>
      <c r="I45" s="95" t="s">
        <v>377</v>
      </c>
      <c r="J45" s="23"/>
      <c r="K45" s="156" t="s">
        <v>3</v>
      </c>
      <c r="L45" s="100" t="s">
        <v>259</v>
      </c>
      <c r="M45" s="155" t="s">
        <v>260</v>
      </c>
      <c r="N45" s="145" t="s">
        <v>262</v>
      </c>
      <c r="O45" s="102" t="s">
        <v>322</v>
      </c>
      <c r="Q45" s="95" t="s">
        <v>377</v>
      </c>
      <c r="R45" s="23"/>
      <c r="S45" s="156" t="s">
        <v>3</v>
      </c>
      <c r="T45" s="100" t="s">
        <v>259</v>
      </c>
      <c r="U45" s="155" t="s">
        <v>260</v>
      </c>
      <c r="V45" s="145" t="s">
        <v>262</v>
      </c>
      <c r="W45" s="102" t="s">
        <v>322</v>
      </c>
      <c r="Y45" s="89"/>
      <c r="Z45" s="89"/>
      <c r="AA45" s="156" t="s">
        <v>3</v>
      </c>
      <c r="AB45" s="100" t="s">
        <v>259</v>
      </c>
      <c r="AC45" s="155" t="s">
        <v>260</v>
      </c>
      <c r="AD45" s="145" t="s">
        <v>262</v>
      </c>
      <c r="AE45" s="102" t="s">
        <v>322</v>
      </c>
      <c r="AG45" s="89" t="s">
        <v>424</v>
      </c>
      <c r="AH45" s="89"/>
      <c r="AI45" s="156" t="s">
        <v>3</v>
      </c>
      <c r="AJ45" s="100" t="s">
        <v>259</v>
      </c>
      <c r="AK45" s="155" t="s">
        <v>260</v>
      </c>
      <c r="AL45" s="145" t="s">
        <v>262</v>
      </c>
      <c r="AM45" s="102" t="s">
        <v>322</v>
      </c>
    </row>
    <row r="46" spans="1:39" x14ac:dyDescent="0.25">
      <c r="A46" s="89"/>
      <c r="B46" s="89"/>
      <c r="C46" s="157" t="s">
        <v>9</v>
      </c>
      <c r="D46" s="100" t="s">
        <v>318</v>
      </c>
      <c r="E46" s="101" t="s">
        <v>318</v>
      </c>
      <c r="F46" s="145" t="s">
        <v>318</v>
      </c>
      <c r="G46" s="102" t="s">
        <v>317</v>
      </c>
      <c r="I46" s="95"/>
      <c r="J46" s="23"/>
      <c r="K46" s="157" t="s">
        <v>9</v>
      </c>
      <c r="L46" s="100" t="s">
        <v>318</v>
      </c>
      <c r="M46" s="101" t="s">
        <v>318</v>
      </c>
      <c r="N46" s="145" t="s">
        <v>318</v>
      </c>
      <c r="O46" s="102" t="s">
        <v>317</v>
      </c>
      <c r="Q46" s="95"/>
      <c r="R46" s="23"/>
      <c r="S46" s="157" t="s">
        <v>9</v>
      </c>
      <c r="T46" s="100" t="s">
        <v>318</v>
      </c>
      <c r="U46" s="101" t="s">
        <v>318</v>
      </c>
      <c r="V46" s="145" t="s">
        <v>318</v>
      </c>
      <c r="W46" s="102" t="s">
        <v>317</v>
      </c>
      <c r="Y46" s="89"/>
      <c r="Z46" s="89"/>
      <c r="AA46" s="157" t="s">
        <v>9</v>
      </c>
      <c r="AB46" s="100" t="s">
        <v>318</v>
      </c>
      <c r="AC46" s="101" t="s">
        <v>318</v>
      </c>
      <c r="AD46" s="145" t="s">
        <v>318</v>
      </c>
      <c r="AE46" s="102" t="s">
        <v>317</v>
      </c>
      <c r="AG46" s="326" t="s">
        <v>377</v>
      </c>
      <c r="AH46" s="89"/>
      <c r="AI46" s="157" t="s">
        <v>9</v>
      </c>
      <c r="AJ46" s="100" t="s">
        <v>318</v>
      </c>
      <c r="AK46" s="101" t="s">
        <v>318</v>
      </c>
      <c r="AL46" s="145" t="s">
        <v>318</v>
      </c>
      <c r="AM46" s="102" t="s">
        <v>317</v>
      </c>
    </row>
    <row r="47" spans="1:39" x14ac:dyDescent="0.25">
      <c r="A47" s="89"/>
      <c r="B47" s="89"/>
      <c r="C47" s="155"/>
      <c r="D47" s="100" t="s">
        <v>319</v>
      </c>
      <c r="E47" s="101" t="s">
        <v>319</v>
      </c>
      <c r="F47" s="145" t="s">
        <v>319</v>
      </c>
      <c r="G47" s="102" t="s">
        <v>316</v>
      </c>
      <c r="I47" s="95"/>
      <c r="J47" s="23"/>
      <c r="K47" s="155"/>
      <c r="L47" s="100" t="s">
        <v>319</v>
      </c>
      <c r="M47" s="101" t="s">
        <v>319</v>
      </c>
      <c r="N47" s="145" t="s">
        <v>319</v>
      </c>
      <c r="O47" s="102" t="s">
        <v>316</v>
      </c>
      <c r="Q47" s="95"/>
      <c r="R47" s="23"/>
      <c r="S47" s="155"/>
      <c r="T47" s="100" t="s">
        <v>319</v>
      </c>
      <c r="U47" s="101" t="s">
        <v>319</v>
      </c>
      <c r="V47" s="145" t="s">
        <v>319</v>
      </c>
      <c r="W47" s="102" t="s">
        <v>316</v>
      </c>
      <c r="Y47" s="89"/>
      <c r="Z47" s="89"/>
      <c r="AA47" s="155"/>
      <c r="AB47" s="100" t="s">
        <v>319</v>
      </c>
      <c r="AC47" s="101" t="s">
        <v>319</v>
      </c>
      <c r="AD47" s="145" t="s">
        <v>319</v>
      </c>
      <c r="AE47" s="102" t="s">
        <v>316</v>
      </c>
      <c r="AG47" s="89"/>
      <c r="AH47" s="89"/>
      <c r="AI47" s="155"/>
      <c r="AJ47" s="100" t="s">
        <v>319</v>
      </c>
      <c r="AK47" s="101" t="s">
        <v>319</v>
      </c>
      <c r="AL47" s="145" t="s">
        <v>319</v>
      </c>
      <c r="AM47" s="102" t="s">
        <v>316</v>
      </c>
    </row>
    <row r="48" spans="1:39" ht="15.75" thickBot="1" x14ac:dyDescent="0.3">
      <c r="A48" s="149" t="s">
        <v>15</v>
      </c>
      <c r="B48" s="149" t="s">
        <v>16</v>
      </c>
      <c r="C48" s="88"/>
      <c r="D48" s="192" t="s">
        <v>320</v>
      </c>
      <c r="E48" s="88" t="s">
        <v>320</v>
      </c>
      <c r="F48" s="185" t="s">
        <v>320</v>
      </c>
      <c r="G48" s="185" t="s">
        <v>323</v>
      </c>
      <c r="I48" s="184"/>
      <c r="J48" s="216"/>
      <c r="K48" s="88"/>
      <c r="L48" s="192" t="s">
        <v>320</v>
      </c>
      <c r="M48" s="88" t="s">
        <v>320</v>
      </c>
      <c r="N48" s="185" t="s">
        <v>320</v>
      </c>
      <c r="O48" s="185" t="s">
        <v>323</v>
      </c>
      <c r="Q48" s="224" t="s">
        <v>15</v>
      </c>
      <c r="R48" s="89" t="s">
        <v>16</v>
      </c>
      <c r="S48" s="88"/>
      <c r="T48" s="192" t="s">
        <v>320</v>
      </c>
      <c r="U48" s="88" t="s">
        <v>320</v>
      </c>
      <c r="V48" s="185" t="s">
        <v>320</v>
      </c>
      <c r="W48" s="185" t="s">
        <v>323</v>
      </c>
      <c r="Y48" s="264" t="s">
        <v>15</v>
      </c>
      <c r="Z48" s="265" t="s">
        <v>16</v>
      </c>
      <c r="AA48" s="88"/>
      <c r="AB48" s="192" t="s">
        <v>320</v>
      </c>
      <c r="AC48" s="88" t="s">
        <v>320</v>
      </c>
      <c r="AD48" s="185" t="s">
        <v>320</v>
      </c>
      <c r="AE48" s="185" t="s">
        <v>323</v>
      </c>
      <c r="AG48" s="313" t="s">
        <v>15</v>
      </c>
      <c r="AH48" s="314" t="s">
        <v>16</v>
      </c>
      <c r="AI48" s="88"/>
      <c r="AJ48" s="192" t="s">
        <v>320</v>
      </c>
      <c r="AK48" s="88" t="s">
        <v>320</v>
      </c>
      <c r="AL48" s="185" t="s">
        <v>320</v>
      </c>
      <c r="AM48" s="185" t="s">
        <v>323</v>
      </c>
    </row>
    <row r="49" spans="1:39" x14ac:dyDescent="0.25">
      <c r="A49" s="105" t="s">
        <v>327</v>
      </c>
      <c r="B49" s="106" t="s">
        <v>75</v>
      </c>
      <c r="C49" s="159">
        <v>1.8348000000000013</v>
      </c>
      <c r="D49" s="134">
        <v>1</v>
      </c>
      <c r="E49" s="134">
        <v>16</v>
      </c>
      <c r="F49" s="28">
        <v>6.25E-2</v>
      </c>
      <c r="G49" s="134">
        <v>156</v>
      </c>
      <c r="I49" s="105" t="s">
        <v>327</v>
      </c>
      <c r="J49" s="106" t="s">
        <v>75</v>
      </c>
      <c r="K49" s="158">
        <v>1.8348000000000013</v>
      </c>
      <c r="L49" s="133">
        <v>1</v>
      </c>
      <c r="M49" s="133">
        <v>16</v>
      </c>
      <c r="N49" s="9">
        <v>6.25E-2</v>
      </c>
      <c r="O49" s="104">
        <v>156</v>
      </c>
      <c r="Q49" s="105" t="s">
        <v>327</v>
      </c>
      <c r="R49" s="106" t="s">
        <v>75</v>
      </c>
      <c r="S49" s="158">
        <v>1.8348000000000013</v>
      </c>
      <c r="T49" s="133">
        <v>1</v>
      </c>
      <c r="U49" s="133">
        <v>16</v>
      </c>
      <c r="V49" s="43">
        <v>6.25E-2</v>
      </c>
      <c r="W49" s="104">
        <v>155</v>
      </c>
      <c r="Y49" s="105" t="s">
        <v>327</v>
      </c>
      <c r="Z49" s="106" t="s">
        <v>75</v>
      </c>
      <c r="AA49" s="158">
        <v>1.8348000000000013</v>
      </c>
      <c r="AB49" s="133">
        <v>1</v>
      </c>
      <c r="AC49" s="133">
        <v>16</v>
      </c>
      <c r="AD49" s="9">
        <v>6.25E-2</v>
      </c>
      <c r="AE49" s="104">
        <v>163</v>
      </c>
      <c r="AG49" s="105" t="s">
        <v>327</v>
      </c>
      <c r="AH49" s="106" t="s">
        <v>75</v>
      </c>
      <c r="AI49" s="158">
        <v>1.8348000000000013</v>
      </c>
      <c r="AJ49" s="133">
        <v>1</v>
      </c>
      <c r="AK49" s="133">
        <v>16</v>
      </c>
      <c r="AL49" s="9">
        <v>6.25E-2</v>
      </c>
      <c r="AM49" s="104">
        <v>168</v>
      </c>
    </row>
    <row r="50" spans="1:39" x14ac:dyDescent="0.25">
      <c r="A50" s="107" t="s">
        <v>77</v>
      </c>
      <c r="B50" s="108" t="s">
        <v>78</v>
      </c>
      <c r="C50" s="158">
        <v>1.7142857142857135</v>
      </c>
      <c r="D50" s="133">
        <v>7</v>
      </c>
      <c r="E50" s="133">
        <v>9</v>
      </c>
      <c r="F50" s="9">
        <v>0.77777777777777779</v>
      </c>
      <c r="G50" s="104">
        <v>92</v>
      </c>
      <c r="I50" s="107" t="s">
        <v>77</v>
      </c>
      <c r="J50" s="108" t="s">
        <v>78</v>
      </c>
      <c r="K50" s="158">
        <v>1.7142857142857135</v>
      </c>
      <c r="L50" s="133">
        <v>7</v>
      </c>
      <c r="M50" s="133">
        <v>9</v>
      </c>
      <c r="N50" s="9">
        <v>0.77777777777777779</v>
      </c>
      <c r="O50" s="104">
        <v>94</v>
      </c>
      <c r="Q50" s="107" t="s">
        <v>77</v>
      </c>
      <c r="R50" s="108" t="s">
        <v>78</v>
      </c>
      <c r="S50" s="158">
        <v>-0.60000000000000053</v>
      </c>
      <c r="T50" s="133">
        <v>7</v>
      </c>
      <c r="U50" s="133">
        <v>9</v>
      </c>
      <c r="V50" s="43">
        <v>0.77777777777777779</v>
      </c>
      <c r="W50" s="104">
        <v>96</v>
      </c>
      <c r="Y50" s="107" t="s">
        <v>77</v>
      </c>
      <c r="Z50" s="108" t="s">
        <v>78</v>
      </c>
      <c r="AA50" s="158">
        <v>-0.60000000000000053</v>
      </c>
      <c r="AB50" s="133">
        <v>7</v>
      </c>
      <c r="AC50" s="133">
        <v>9</v>
      </c>
      <c r="AD50" s="9">
        <v>0.77777777777777779</v>
      </c>
      <c r="AE50" s="104">
        <v>99</v>
      </c>
      <c r="AG50" s="107" t="s">
        <v>77</v>
      </c>
      <c r="AH50" s="108" t="s">
        <v>78</v>
      </c>
      <c r="AI50" s="158">
        <v>-0.60000000000000053</v>
      </c>
      <c r="AJ50" s="133">
        <v>7</v>
      </c>
      <c r="AK50" s="133">
        <v>9</v>
      </c>
      <c r="AL50" s="9">
        <v>0.77777777777777779</v>
      </c>
      <c r="AM50" s="104">
        <v>104</v>
      </c>
    </row>
    <row r="51" spans="1:39" x14ac:dyDescent="0.25">
      <c r="A51" s="215" t="s">
        <v>77</v>
      </c>
      <c r="B51" s="211" t="s">
        <v>79</v>
      </c>
      <c r="C51" s="169">
        <v>-0.60000000000000053</v>
      </c>
      <c r="D51" s="40">
        <v>4</v>
      </c>
      <c r="E51" s="40">
        <v>9</v>
      </c>
      <c r="F51" s="213">
        <v>0.44444444444444442</v>
      </c>
      <c r="G51" s="151">
        <v>121</v>
      </c>
      <c r="I51" s="122" t="s">
        <v>77</v>
      </c>
      <c r="J51" s="115" t="s">
        <v>79</v>
      </c>
      <c r="K51" s="158">
        <v>-0.60000000000000053</v>
      </c>
      <c r="L51" s="133">
        <v>4</v>
      </c>
      <c r="M51" s="133">
        <v>9</v>
      </c>
      <c r="N51" s="9">
        <v>0.44444444444444442</v>
      </c>
      <c r="O51" s="104">
        <v>122</v>
      </c>
      <c r="Q51" s="122" t="s">
        <v>77</v>
      </c>
      <c r="R51" s="115" t="s">
        <v>79</v>
      </c>
      <c r="S51" s="158">
        <v>1.7142857142857135</v>
      </c>
      <c r="T51" s="133">
        <v>4</v>
      </c>
      <c r="U51" s="133">
        <v>9</v>
      </c>
      <c r="V51" s="43">
        <v>0.44444444444444442</v>
      </c>
      <c r="W51" s="104">
        <v>123</v>
      </c>
      <c r="Y51" s="122" t="s">
        <v>77</v>
      </c>
      <c r="Z51" s="115" t="s">
        <v>79</v>
      </c>
      <c r="AA51" s="158">
        <v>1.7142857142857135</v>
      </c>
      <c r="AB51" s="133">
        <v>4</v>
      </c>
      <c r="AC51" s="133">
        <v>9</v>
      </c>
      <c r="AD51" s="9">
        <v>0.44444444444444442</v>
      </c>
      <c r="AE51" s="104">
        <v>128</v>
      </c>
      <c r="AG51" s="122" t="s">
        <v>77</v>
      </c>
      <c r="AH51" s="115" t="s">
        <v>79</v>
      </c>
      <c r="AI51" s="158">
        <v>1.7142857142857135</v>
      </c>
      <c r="AJ51" s="133">
        <v>4</v>
      </c>
      <c r="AK51" s="133">
        <v>9</v>
      </c>
      <c r="AL51" s="9">
        <v>0.44444444444444442</v>
      </c>
      <c r="AM51" s="104">
        <v>136</v>
      </c>
    </row>
    <row r="52" spans="1:39" x14ac:dyDescent="0.25">
      <c r="A52" s="112" t="s">
        <v>80</v>
      </c>
      <c r="B52" s="106" t="s">
        <v>81</v>
      </c>
      <c r="C52" s="158">
        <v>-2.222533333333331</v>
      </c>
      <c r="D52" s="133">
        <v>18</v>
      </c>
      <c r="E52" s="133">
        <v>6</v>
      </c>
      <c r="F52" s="9">
        <v>3</v>
      </c>
      <c r="G52" s="104">
        <v>22</v>
      </c>
      <c r="I52" s="112" t="s">
        <v>80</v>
      </c>
      <c r="J52" s="106" t="s">
        <v>81</v>
      </c>
      <c r="K52" s="158">
        <v>-2.222533333333331</v>
      </c>
      <c r="L52" s="133">
        <v>18</v>
      </c>
      <c r="M52" s="133">
        <v>6</v>
      </c>
      <c r="N52" s="9">
        <v>3</v>
      </c>
      <c r="O52" s="104">
        <v>20</v>
      </c>
      <c r="Q52" s="112" t="s">
        <v>80</v>
      </c>
      <c r="R52" s="106" t="s">
        <v>81</v>
      </c>
      <c r="S52" s="158">
        <v>-2.222533333333331</v>
      </c>
      <c r="T52" s="133">
        <v>18</v>
      </c>
      <c r="U52" s="133">
        <v>6</v>
      </c>
      <c r="V52" s="43">
        <v>3</v>
      </c>
      <c r="W52" s="104">
        <v>19</v>
      </c>
      <c r="Y52" s="112" t="s">
        <v>80</v>
      </c>
      <c r="Z52" s="106" t="s">
        <v>81</v>
      </c>
      <c r="AA52" s="158">
        <v>-2.222533333333331</v>
      </c>
      <c r="AB52" s="133">
        <v>18</v>
      </c>
      <c r="AC52" s="133">
        <v>6</v>
      </c>
      <c r="AD52" s="9">
        <v>3</v>
      </c>
      <c r="AE52" s="104">
        <v>22</v>
      </c>
      <c r="AG52" s="112" t="s">
        <v>80</v>
      </c>
      <c r="AH52" s="106" t="s">
        <v>81</v>
      </c>
      <c r="AI52" s="158">
        <v>-2.222533333333331</v>
      </c>
      <c r="AJ52" s="133">
        <v>18</v>
      </c>
      <c r="AK52" s="133">
        <v>6</v>
      </c>
      <c r="AL52" s="9">
        <v>3</v>
      </c>
      <c r="AM52" s="104">
        <v>21</v>
      </c>
    </row>
    <row r="53" spans="1:39" ht="15.75" x14ac:dyDescent="0.25">
      <c r="A53" s="120" t="s">
        <v>82</v>
      </c>
      <c r="B53" s="111" t="s">
        <v>83</v>
      </c>
      <c r="C53" s="158">
        <v>2.1424999999999983</v>
      </c>
      <c r="D53" s="55">
        <v>46</v>
      </c>
      <c r="E53" s="55">
        <v>40</v>
      </c>
      <c r="F53" s="9">
        <v>1.1499999999999999</v>
      </c>
      <c r="G53" s="104">
        <v>70</v>
      </c>
      <c r="I53" s="120" t="s">
        <v>82</v>
      </c>
      <c r="J53" s="111" t="s">
        <v>83</v>
      </c>
      <c r="K53" s="159">
        <v>-1.8754999999999988</v>
      </c>
      <c r="L53" s="191">
        <v>49</v>
      </c>
      <c r="M53" s="191">
        <v>40</v>
      </c>
      <c r="N53" s="28">
        <v>1.2250000000000001</v>
      </c>
      <c r="O53" s="134">
        <v>67</v>
      </c>
      <c r="Q53" s="182" t="s">
        <v>82</v>
      </c>
      <c r="R53" s="199" t="s">
        <v>83</v>
      </c>
      <c r="S53" s="158">
        <v>-1.8754999999999988</v>
      </c>
      <c r="T53" s="196">
        <v>49</v>
      </c>
      <c r="U53" s="196">
        <v>40</v>
      </c>
      <c r="V53" s="43">
        <v>1.2250000000000001</v>
      </c>
      <c r="W53" s="104">
        <v>66</v>
      </c>
      <c r="Y53" s="182" t="s">
        <v>82</v>
      </c>
      <c r="Z53" s="199" t="s">
        <v>83</v>
      </c>
      <c r="AA53" s="159">
        <v>-3.3040000000000003</v>
      </c>
      <c r="AB53" s="191">
        <v>51</v>
      </c>
      <c r="AC53" s="191">
        <v>44</v>
      </c>
      <c r="AD53" s="28">
        <v>1.1590909090909092</v>
      </c>
      <c r="AE53" s="134">
        <v>74</v>
      </c>
      <c r="AG53" s="182" t="s">
        <v>82</v>
      </c>
      <c r="AH53" s="199" t="s">
        <v>83</v>
      </c>
      <c r="AI53" s="284">
        <v>-1.8754999999999988</v>
      </c>
      <c r="AJ53" s="191">
        <v>53</v>
      </c>
      <c r="AK53" s="191">
        <v>44</v>
      </c>
      <c r="AL53" s="28">
        <v>1.2045454545454546</v>
      </c>
      <c r="AM53" s="134">
        <v>73</v>
      </c>
    </row>
    <row r="54" spans="1:39" x14ac:dyDescent="0.25">
      <c r="A54" s="117" t="s">
        <v>296</v>
      </c>
      <c r="B54" s="106" t="s">
        <v>84</v>
      </c>
      <c r="C54" s="158">
        <v>1.183600000000002</v>
      </c>
      <c r="D54" s="55">
        <v>29</v>
      </c>
      <c r="E54" s="55">
        <v>13</v>
      </c>
      <c r="F54" s="9">
        <v>2.2307692307692308</v>
      </c>
      <c r="G54" s="104">
        <v>27</v>
      </c>
      <c r="I54" s="117" t="s">
        <v>296</v>
      </c>
      <c r="J54" s="106" t="s">
        <v>84</v>
      </c>
      <c r="K54" s="158">
        <v>1.183600000000002</v>
      </c>
      <c r="L54" s="196">
        <v>33</v>
      </c>
      <c r="M54" s="196">
        <v>23</v>
      </c>
      <c r="N54" s="9">
        <v>1.4347826086956521</v>
      </c>
      <c r="O54" s="104">
        <v>52</v>
      </c>
      <c r="Q54" s="117" t="s">
        <v>296</v>
      </c>
      <c r="R54" s="106" t="s">
        <v>84</v>
      </c>
      <c r="S54" s="158">
        <v>1.183600000000002</v>
      </c>
      <c r="T54" s="196">
        <v>33</v>
      </c>
      <c r="U54" s="196">
        <v>23</v>
      </c>
      <c r="V54" s="43">
        <v>1.4347826086956521</v>
      </c>
      <c r="W54" s="104">
        <v>52</v>
      </c>
      <c r="Y54" s="117" t="s">
        <v>296</v>
      </c>
      <c r="Z54" s="106" t="s">
        <v>84</v>
      </c>
      <c r="AA54" s="158">
        <v>1.183600000000002</v>
      </c>
      <c r="AB54" s="196">
        <v>33</v>
      </c>
      <c r="AC54" s="196">
        <v>23</v>
      </c>
      <c r="AD54" s="9">
        <v>1.4347826086956521</v>
      </c>
      <c r="AE54" s="104">
        <v>57</v>
      </c>
      <c r="AG54" s="117" t="s">
        <v>296</v>
      </c>
      <c r="AH54" s="106" t="s">
        <v>84</v>
      </c>
      <c r="AI54" s="158">
        <v>1.183600000000002</v>
      </c>
      <c r="AJ54" s="196">
        <v>33</v>
      </c>
      <c r="AK54" s="196">
        <v>23</v>
      </c>
      <c r="AL54" s="9">
        <v>1.4347826086956521</v>
      </c>
      <c r="AM54" s="104">
        <v>58</v>
      </c>
    </row>
    <row r="55" spans="1:39" x14ac:dyDescent="0.25">
      <c r="A55" s="117" t="s">
        <v>85</v>
      </c>
      <c r="B55" s="106" t="s">
        <v>86</v>
      </c>
      <c r="C55" s="158">
        <v>1</v>
      </c>
      <c r="D55" s="133">
        <v>2</v>
      </c>
      <c r="E55" s="133">
        <v>2</v>
      </c>
      <c r="F55" s="9">
        <v>1</v>
      </c>
      <c r="G55" s="104">
        <v>78</v>
      </c>
      <c r="I55" s="117" t="s">
        <v>85</v>
      </c>
      <c r="J55" s="106" t="s">
        <v>86</v>
      </c>
      <c r="K55" s="158">
        <v>1</v>
      </c>
      <c r="L55" s="133">
        <v>2</v>
      </c>
      <c r="M55" s="133">
        <v>2</v>
      </c>
      <c r="N55" s="9">
        <v>1</v>
      </c>
      <c r="O55" s="104">
        <v>76</v>
      </c>
      <c r="Q55" s="117" t="s">
        <v>85</v>
      </c>
      <c r="R55" s="106" t="s">
        <v>86</v>
      </c>
      <c r="S55" s="158">
        <v>1</v>
      </c>
      <c r="T55" s="133">
        <v>2</v>
      </c>
      <c r="U55" s="133">
        <v>2</v>
      </c>
      <c r="V55" s="43">
        <v>1</v>
      </c>
      <c r="W55" s="104">
        <v>76</v>
      </c>
      <c r="Y55" s="117" t="s">
        <v>85</v>
      </c>
      <c r="Z55" s="106" t="s">
        <v>86</v>
      </c>
      <c r="AA55" s="158">
        <v>1</v>
      </c>
      <c r="AB55" s="133">
        <v>2</v>
      </c>
      <c r="AC55" s="133">
        <v>2</v>
      </c>
      <c r="AD55" s="9">
        <v>1</v>
      </c>
      <c r="AE55" s="104">
        <v>80</v>
      </c>
      <c r="AG55" s="117" t="s">
        <v>85</v>
      </c>
      <c r="AH55" s="106" t="s">
        <v>86</v>
      </c>
      <c r="AI55" s="158">
        <v>1</v>
      </c>
      <c r="AJ55" s="133">
        <v>2</v>
      </c>
      <c r="AK55" s="133">
        <v>2</v>
      </c>
      <c r="AL55" s="9">
        <v>1</v>
      </c>
      <c r="AM55" s="104">
        <v>82</v>
      </c>
    </row>
    <row r="56" spans="1:39" x14ac:dyDescent="0.25">
      <c r="A56" s="109" t="s">
        <v>87</v>
      </c>
      <c r="B56" s="106" t="s">
        <v>88</v>
      </c>
      <c r="C56" s="158">
        <v>-9</v>
      </c>
      <c r="D56" s="133">
        <v>2</v>
      </c>
      <c r="E56" s="133">
        <v>4</v>
      </c>
      <c r="F56" s="9">
        <v>0.5</v>
      </c>
      <c r="G56" s="104">
        <v>113</v>
      </c>
      <c r="I56" s="109" t="s">
        <v>87</v>
      </c>
      <c r="J56" s="106" t="s">
        <v>88</v>
      </c>
      <c r="K56" s="159">
        <v>-6.75</v>
      </c>
      <c r="L56" s="134">
        <v>4</v>
      </c>
      <c r="M56" s="134">
        <v>5</v>
      </c>
      <c r="N56" s="28">
        <v>0.8</v>
      </c>
      <c r="O56" s="134">
        <v>92</v>
      </c>
      <c r="Q56" s="109" t="s">
        <v>384</v>
      </c>
      <c r="R56" s="106" t="s">
        <v>88</v>
      </c>
      <c r="S56" s="158">
        <v>-6.75</v>
      </c>
      <c r="T56" s="133">
        <v>4</v>
      </c>
      <c r="U56" s="133">
        <v>5</v>
      </c>
      <c r="V56" s="43">
        <v>0.8</v>
      </c>
      <c r="W56" s="104">
        <v>94</v>
      </c>
      <c r="Y56" s="109" t="s">
        <v>384</v>
      </c>
      <c r="Z56" s="106" t="s">
        <v>88</v>
      </c>
      <c r="AA56" s="158">
        <v>-6.75</v>
      </c>
      <c r="AB56" s="133">
        <v>4</v>
      </c>
      <c r="AC56" s="133">
        <v>5</v>
      </c>
      <c r="AD56" s="9">
        <v>0.8</v>
      </c>
      <c r="AE56" s="104">
        <v>97</v>
      </c>
      <c r="AG56" s="109" t="s">
        <v>384</v>
      </c>
      <c r="AH56" s="106" t="s">
        <v>88</v>
      </c>
      <c r="AI56" s="158">
        <v>-6.75</v>
      </c>
      <c r="AJ56" s="133">
        <v>4</v>
      </c>
      <c r="AK56" s="133">
        <v>5</v>
      </c>
      <c r="AL56" s="9">
        <v>0.8</v>
      </c>
      <c r="AM56" s="104">
        <v>102</v>
      </c>
    </row>
    <row r="57" spans="1:39" x14ac:dyDescent="0.25">
      <c r="A57" s="112" t="s">
        <v>87</v>
      </c>
      <c r="B57" s="106" t="s">
        <v>89</v>
      </c>
      <c r="C57" s="158">
        <v>1</v>
      </c>
      <c r="D57" s="133">
        <v>3</v>
      </c>
      <c r="E57" s="133">
        <v>8</v>
      </c>
      <c r="F57" s="9">
        <v>0.375</v>
      </c>
      <c r="G57" s="104">
        <v>129</v>
      </c>
      <c r="I57" s="112" t="s">
        <v>87</v>
      </c>
      <c r="J57" s="106" t="s">
        <v>89</v>
      </c>
      <c r="K57" s="158">
        <v>1</v>
      </c>
      <c r="L57" s="133">
        <v>3</v>
      </c>
      <c r="M57" s="133">
        <v>8</v>
      </c>
      <c r="N57" s="9">
        <v>0.375</v>
      </c>
      <c r="O57" s="104">
        <v>129</v>
      </c>
      <c r="Q57" s="112" t="s">
        <v>87</v>
      </c>
      <c r="R57" s="106" t="s">
        <v>89</v>
      </c>
      <c r="S57" s="158">
        <v>1</v>
      </c>
      <c r="T57" s="133">
        <v>3</v>
      </c>
      <c r="U57" s="133">
        <v>8</v>
      </c>
      <c r="V57" s="43">
        <v>0.375</v>
      </c>
      <c r="W57" s="104">
        <v>131</v>
      </c>
      <c r="Y57" s="112" t="s">
        <v>87</v>
      </c>
      <c r="Z57" s="106" t="s">
        <v>89</v>
      </c>
      <c r="AA57" s="158">
        <v>1</v>
      </c>
      <c r="AB57" s="133">
        <v>3</v>
      </c>
      <c r="AC57" s="133">
        <v>8</v>
      </c>
      <c r="AD57" s="9">
        <v>0.375</v>
      </c>
      <c r="AE57" s="104">
        <v>136</v>
      </c>
      <c r="AG57" s="112" t="s">
        <v>87</v>
      </c>
      <c r="AH57" s="106" t="s">
        <v>89</v>
      </c>
      <c r="AI57" s="158">
        <v>1</v>
      </c>
      <c r="AJ57" s="133">
        <v>3</v>
      </c>
      <c r="AK57" s="133">
        <v>8</v>
      </c>
      <c r="AL57" s="9">
        <v>0.375</v>
      </c>
      <c r="AM57" s="104">
        <v>142</v>
      </c>
    </row>
    <row r="58" spans="1:39" x14ac:dyDescent="0.25">
      <c r="A58" s="110" t="s">
        <v>90</v>
      </c>
      <c r="B58" s="106" t="s">
        <v>91</v>
      </c>
      <c r="C58" s="158">
        <v>2.1904761904761934</v>
      </c>
      <c r="D58" s="133">
        <v>12</v>
      </c>
      <c r="E58" s="133">
        <v>21</v>
      </c>
      <c r="F58" s="9">
        <v>0.5714285714285714</v>
      </c>
      <c r="G58" s="104">
        <v>110</v>
      </c>
      <c r="I58" s="110" t="s">
        <v>90</v>
      </c>
      <c r="J58" s="106" t="s">
        <v>91</v>
      </c>
      <c r="K58" s="158">
        <v>2.1904761904761934</v>
      </c>
      <c r="L58" s="133">
        <v>12</v>
      </c>
      <c r="M58" s="133">
        <v>21</v>
      </c>
      <c r="N58" s="9">
        <v>0.5714285714285714</v>
      </c>
      <c r="O58" s="104">
        <v>113</v>
      </c>
      <c r="Q58" s="110" t="s">
        <v>90</v>
      </c>
      <c r="R58" s="106" t="s">
        <v>91</v>
      </c>
      <c r="S58" s="158">
        <v>2.9999999999999982</v>
      </c>
      <c r="T58" s="133">
        <v>12</v>
      </c>
      <c r="U58" s="133">
        <v>21</v>
      </c>
      <c r="V58" s="43">
        <v>0.5714285714285714</v>
      </c>
      <c r="W58" s="104">
        <v>112</v>
      </c>
      <c r="Y58" s="110" t="s">
        <v>90</v>
      </c>
      <c r="Z58" s="106" t="s">
        <v>91</v>
      </c>
      <c r="AA58" s="158">
        <v>2.9999999999999982</v>
      </c>
      <c r="AB58" s="133">
        <v>12</v>
      </c>
      <c r="AC58" s="133">
        <v>21</v>
      </c>
      <c r="AD58" s="9">
        <v>0.5714285714285714</v>
      </c>
      <c r="AE58" s="104">
        <v>117</v>
      </c>
      <c r="AG58" s="110" t="s">
        <v>90</v>
      </c>
      <c r="AH58" s="106" t="s">
        <v>91</v>
      </c>
      <c r="AI58" s="284">
        <v>-9.7914999999999974</v>
      </c>
      <c r="AJ58" s="134">
        <v>12</v>
      </c>
      <c r="AK58" s="134">
        <v>22</v>
      </c>
      <c r="AL58" s="28">
        <v>0.54545454545454541</v>
      </c>
      <c r="AM58" s="134">
        <v>126</v>
      </c>
    </row>
    <row r="59" spans="1:39" x14ac:dyDescent="0.25">
      <c r="A59" s="110" t="s">
        <v>90</v>
      </c>
      <c r="B59" s="106" t="s">
        <v>92</v>
      </c>
      <c r="C59" s="158">
        <v>2.9999999999999982</v>
      </c>
      <c r="D59" s="133">
        <v>7</v>
      </c>
      <c r="E59" s="133">
        <v>12</v>
      </c>
      <c r="F59" s="9">
        <v>0.58333333333333337</v>
      </c>
      <c r="G59" s="104">
        <v>109</v>
      </c>
      <c r="I59" s="110" t="s">
        <v>90</v>
      </c>
      <c r="J59" s="106" t="s">
        <v>92</v>
      </c>
      <c r="K59" s="158">
        <v>2.9999999999999982</v>
      </c>
      <c r="L59" s="133">
        <v>7</v>
      </c>
      <c r="M59" s="133">
        <v>12</v>
      </c>
      <c r="N59" s="9">
        <v>0.58333333333333337</v>
      </c>
      <c r="O59" s="104">
        <v>111</v>
      </c>
      <c r="Q59" s="110" t="s">
        <v>90</v>
      </c>
      <c r="R59" s="106" t="s">
        <v>92</v>
      </c>
      <c r="S59" s="158">
        <v>2.1904761904761934</v>
      </c>
      <c r="T59" s="133">
        <v>7</v>
      </c>
      <c r="U59" s="133">
        <v>12</v>
      </c>
      <c r="V59" s="43">
        <v>0.58333333333333337</v>
      </c>
      <c r="W59" s="104">
        <v>110</v>
      </c>
      <c r="Y59" s="110" t="s">
        <v>90</v>
      </c>
      <c r="Z59" s="106" t="s">
        <v>92</v>
      </c>
      <c r="AA59" s="158">
        <v>2.1904761904761934</v>
      </c>
      <c r="AB59" s="133">
        <v>7</v>
      </c>
      <c r="AC59" s="133">
        <v>12</v>
      </c>
      <c r="AD59" s="9">
        <v>0.58333333333333337</v>
      </c>
      <c r="AE59" s="104">
        <v>115</v>
      </c>
      <c r="AG59" s="110" t="s">
        <v>90</v>
      </c>
      <c r="AH59" s="106" t="s">
        <v>92</v>
      </c>
      <c r="AI59" s="158">
        <v>2.1904761904761934</v>
      </c>
      <c r="AJ59" s="133">
        <v>7</v>
      </c>
      <c r="AK59" s="133">
        <v>12</v>
      </c>
      <c r="AL59" s="9">
        <v>0.58333333333333337</v>
      </c>
      <c r="AM59" s="104">
        <v>123</v>
      </c>
    </row>
    <row r="60" spans="1:39" x14ac:dyDescent="0.25">
      <c r="A60" s="110" t="s">
        <v>93</v>
      </c>
      <c r="B60" s="111" t="s">
        <v>94</v>
      </c>
      <c r="C60" s="158">
        <v>0</v>
      </c>
      <c r="D60" s="133">
        <v>2</v>
      </c>
      <c r="E60" s="133">
        <v>1</v>
      </c>
      <c r="F60" s="9">
        <v>2</v>
      </c>
      <c r="G60" s="104">
        <v>30</v>
      </c>
      <c r="I60" s="110" t="s">
        <v>93</v>
      </c>
      <c r="J60" s="111" t="s">
        <v>94</v>
      </c>
      <c r="K60" s="159">
        <v>-0.71450000000000014</v>
      </c>
      <c r="L60" s="134">
        <v>4</v>
      </c>
      <c r="M60" s="134">
        <v>3</v>
      </c>
      <c r="N60" s="28">
        <v>1.3333333333333333</v>
      </c>
      <c r="O60" s="134">
        <v>58</v>
      </c>
      <c r="Q60" s="110" t="s">
        <v>93</v>
      </c>
      <c r="R60" s="111" t="s">
        <v>94</v>
      </c>
      <c r="S60" s="158">
        <v>-0.71450000000000014</v>
      </c>
      <c r="T60" s="133">
        <v>4</v>
      </c>
      <c r="U60" s="133">
        <v>3</v>
      </c>
      <c r="V60" s="43">
        <v>1.3333333333333333</v>
      </c>
      <c r="W60" s="104">
        <v>57</v>
      </c>
      <c r="Y60" s="110" t="s">
        <v>93</v>
      </c>
      <c r="Z60" s="111" t="s">
        <v>94</v>
      </c>
      <c r="AA60" s="158">
        <v>-0.71450000000000014</v>
      </c>
      <c r="AB60" s="133">
        <v>4</v>
      </c>
      <c r="AC60" s="133">
        <v>3</v>
      </c>
      <c r="AD60" s="9">
        <v>1.3333333333333333</v>
      </c>
      <c r="AE60" s="104">
        <v>61</v>
      </c>
      <c r="AG60" s="110" t="s">
        <v>93</v>
      </c>
      <c r="AH60" s="111" t="s">
        <v>94</v>
      </c>
      <c r="AI60" s="158">
        <v>-0.71450000000000014</v>
      </c>
      <c r="AJ60" s="133">
        <v>4</v>
      </c>
      <c r="AK60" s="133">
        <v>3</v>
      </c>
      <c r="AL60" s="9">
        <v>1.3333333333333333</v>
      </c>
      <c r="AM60" s="104">
        <v>63</v>
      </c>
    </row>
    <row r="61" spans="1:39" x14ac:dyDescent="0.25">
      <c r="A61" s="116" t="s">
        <v>95</v>
      </c>
      <c r="B61" s="111" t="s">
        <v>96</v>
      </c>
      <c r="C61" s="158">
        <v>1.1428571428571423</v>
      </c>
      <c r="D61" s="133">
        <v>4</v>
      </c>
      <c r="E61" s="133">
        <v>3</v>
      </c>
      <c r="F61" s="9">
        <v>1.3333333333333333</v>
      </c>
      <c r="G61" s="104">
        <v>60</v>
      </c>
      <c r="I61" s="116" t="s">
        <v>95</v>
      </c>
      <c r="J61" s="111" t="s">
        <v>96</v>
      </c>
      <c r="K61" s="158">
        <v>1.1428571428571423</v>
      </c>
      <c r="L61" s="133">
        <v>4</v>
      </c>
      <c r="M61" s="133">
        <v>3</v>
      </c>
      <c r="N61" s="9">
        <v>1.3333333333333333</v>
      </c>
      <c r="O61" s="104">
        <v>58</v>
      </c>
      <c r="Q61" s="116" t="s">
        <v>95</v>
      </c>
      <c r="R61" s="111" t="s">
        <v>96</v>
      </c>
      <c r="S61" s="158">
        <v>1.1428571428571423</v>
      </c>
      <c r="T61" s="133">
        <v>4</v>
      </c>
      <c r="U61" s="133">
        <v>3</v>
      </c>
      <c r="V61" s="43">
        <v>1.3333333333333333</v>
      </c>
      <c r="W61" s="104">
        <v>57</v>
      </c>
      <c r="Y61" s="116" t="s">
        <v>95</v>
      </c>
      <c r="Z61" s="111" t="s">
        <v>96</v>
      </c>
      <c r="AA61" s="158">
        <v>1.1428571428571423</v>
      </c>
      <c r="AB61" s="133">
        <v>4</v>
      </c>
      <c r="AC61" s="133">
        <v>3</v>
      </c>
      <c r="AD61" s="9">
        <v>1.3333333333333333</v>
      </c>
      <c r="AE61" s="104">
        <v>61</v>
      </c>
      <c r="AG61" s="116" t="s">
        <v>95</v>
      </c>
      <c r="AH61" s="111" t="s">
        <v>96</v>
      </c>
      <c r="AI61" s="158">
        <v>1.1428571428571423</v>
      </c>
      <c r="AJ61" s="133">
        <v>4</v>
      </c>
      <c r="AK61" s="133">
        <v>3</v>
      </c>
      <c r="AL61" s="9">
        <v>1.3333333333333333</v>
      </c>
      <c r="AM61" s="104">
        <v>63</v>
      </c>
    </row>
    <row r="62" spans="1:39" x14ac:dyDescent="0.25">
      <c r="A62" s="113" t="s">
        <v>95</v>
      </c>
      <c r="B62" s="106" t="s">
        <v>97</v>
      </c>
      <c r="C62" s="158">
        <v>1.3333333333333321</v>
      </c>
      <c r="D62" s="133">
        <v>6</v>
      </c>
      <c r="E62" s="133">
        <v>9</v>
      </c>
      <c r="F62" s="9">
        <v>0.66666666666666663</v>
      </c>
      <c r="G62" s="104">
        <v>102</v>
      </c>
      <c r="I62" s="113" t="s">
        <v>95</v>
      </c>
      <c r="J62" s="106" t="s">
        <v>97</v>
      </c>
      <c r="K62" s="158">
        <v>1.3333333333333321</v>
      </c>
      <c r="L62" s="133">
        <v>6</v>
      </c>
      <c r="M62" s="133">
        <v>9</v>
      </c>
      <c r="N62" s="9">
        <v>0.66666666666666663</v>
      </c>
      <c r="O62" s="104">
        <v>105</v>
      </c>
      <c r="Q62" s="110" t="s">
        <v>95</v>
      </c>
      <c r="R62" s="106" t="s">
        <v>97</v>
      </c>
      <c r="S62" s="218">
        <v>3.9444444444444429</v>
      </c>
      <c r="T62" s="134">
        <v>13</v>
      </c>
      <c r="U62" s="134">
        <v>13</v>
      </c>
      <c r="V62" s="45">
        <v>1</v>
      </c>
      <c r="W62" s="134">
        <v>76</v>
      </c>
      <c r="Y62" s="110" t="s">
        <v>95</v>
      </c>
      <c r="Z62" s="106" t="s">
        <v>97</v>
      </c>
      <c r="AA62" s="218">
        <v>3.5555999999999983</v>
      </c>
      <c r="AB62" s="134">
        <v>14</v>
      </c>
      <c r="AC62" s="134">
        <v>18</v>
      </c>
      <c r="AD62" s="28">
        <v>0.77777777777777779</v>
      </c>
      <c r="AE62" s="134">
        <v>99</v>
      </c>
      <c r="AG62" s="110" t="s">
        <v>95</v>
      </c>
      <c r="AH62" s="106" t="s">
        <v>97</v>
      </c>
      <c r="AI62" s="26">
        <v>3.5555999999999983</v>
      </c>
      <c r="AJ62" s="133">
        <v>14</v>
      </c>
      <c r="AK62" s="133">
        <v>18</v>
      </c>
      <c r="AL62" s="9">
        <v>0.77777777777777779</v>
      </c>
      <c r="AM62" s="104">
        <v>104</v>
      </c>
    </row>
    <row r="63" spans="1:39" x14ac:dyDescent="0.25">
      <c r="A63" s="114" t="s">
        <v>98</v>
      </c>
      <c r="B63" s="106" t="s">
        <v>99</v>
      </c>
      <c r="C63" s="158">
        <v>1.75</v>
      </c>
      <c r="D63" s="55">
        <v>7</v>
      </c>
      <c r="E63" s="55">
        <v>5</v>
      </c>
      <c r="F63" s="9">
        <v>1.4</v>
      </c>
      <c r="G63" s="104">
        <v>55</v>
      </c>
      <c r="I63" s="114" t="s">
        <v>98</v>
      </c>
      <c r="J63" s="106" t="s">
        <v>99</v>
      </c>
      <c r="K63" s="158">
        <v>1.75</v>
      </c>
      <c r="L63" s="55">
        <v>7</v>
      </c>
      <c r="M63" s="55">
        <v>5</v>
      </c>
      <c r="N63" s="9">
        <v>1.4</v>
      </c>
      <c r="O63" s="104">
        <v>53</v>
      </c>
      <c r="Q63" s="114" t="s">
        <v>98</v>
      </c>
      <c r="R63" s="106" t="s">
        <v>99</v>
      </c>
      <c r="S63" s="218">
        <v>0.75</v>
      </c>
      <c r="T63" s="48">
        <v>8</v>
      </c>
      <c r="U63" s="48">
        <v>8</v>
      </c>
      <c r="V63" s="45">
        <v>1</v>
      </c>
      <c r="W63" s="134">
        <v>76</v>
      </c>
      <c r="Y63" s="114" t="s">
        <v>98</v>
      </c>
      <c r="Z63" s="106" t="s">
        <v>99</v>
      </c>
      <c r="AA63" s="26">
        <v>0.75</v>
      </c>
      <c r="AB63" s="55">
        <v>8</v>
      </c>
      <c r="AC63" s="55">
        <v>8</v>
      </c>
      <c r="AD63" s="9">
        <v>1</v>
      </c>
      <c r="AE63" s="104">
        <v>79</v>
      </c>
      <c r="AG63" s="114" t="s">
        <v>98</v>
      </c>
      <c r="AH63" s="106" t="s">
        <v>99</v>
      </c>
      <c r="AI63" s="26">
        <v>0.75</v>
      </c>
      <c r="AJ63" s="55">
        <v>8</v>
      </c>
      <c r="AK63" s="55">
        <v>8</v>
      </c>
      <c r="AL63" s="9">
        <v>1</v>
      </c>
      <c r="AM63" s="104">
        <v>82</v>
      </c>
    </row>
    <row r="64" spans="1:39" x14ac:dyDescent="0.25">
      <c r="A64" s="114" t="s">
        <v>100</v>
      </c>
      <c r="B64" s="106" t="s">
        <v>78</v>
      </c>
      <c r="C64" s="158">
        <v>0.63888888888888928</v>
      </c>
      <c r="D64" s="133">
        <v>5</v>
      </c>
      <c r="E64" s="133">
        <v>22</v>
      </c>
      <c r="F64" s="9">
        <v>0.22727272727272727</v>
      </c>
      <c r="G64" s="104">
        <v>141</v>
      </c>
      <c r="I64" s="114" t="s">
        <v>100</v>
      </c>
      <c r="J64" s="106" t="s">
        <v>78</v>
      </c>
      <c r="K64" s="158">
        <v>0.63888888888888928</v>
      </c>
      <c r="L64" s="133">
        <v>5</v>
      </c>
      <c r="M64" s="133">
        <v>22</v>
      </c>
      <c r="N64" s="9">
        <v>0.22727272727272727</v>
      </c>
      <c r="O64" s="104">
        <v>141</v>
      </c>
      <c r="Q64" s="114" t="s">
        <v>100</v>
      </c>
      <c r="R64" s="106" t="s">
        <v>78</v>
      </c>
      <c r="S64" s="158">
        <v>0.63888888888888928</v>
      </c>
      <c r="T64" s="133">
        <v>5</v>
      </c>
      <c r="U64" s="133">
        <v>22</v>
      </c>
      <c r="V64" s="43">
        <v>0.22727272727272727</v>
      </c>
      <c r="W64" s="104">
        <v>142</v>
      </c>
      <c r="Y64" s="114" t="s">
        <v>100</v>
      </c>
      <c r="Z64" s="106" t="s">
        <v>78</v>
      </c>
      <c r="AA64" s="158">
        <v>0.63888888888888928</v>
      </c>
      <c r="AB64" s="133">
        <v>5</v>
      </c>
      <c r="AC64" s="133">
        <v>22</v>
      </c>
      <c r="AD64" s="9">
        <v>0.22727272727272727</v>
      </c>
      <c r="AE64" s="104">
        <v>150</v>
      </c>
      <c r="AG64" s="114" t="s">
        <v>100</v>
      </c>
      <c r="AH64" s="106" t="s">
        <v>78</v>
      </c>
      <c r="AI64" s="158">
        <v>0.63888888888888928</v>
      </c>
      <c r="AJ64" s="133">
        <v>5</v>
      </c>
      <c r="AK64" s="133">
        <v>22</v>
      </c>
      <c r="AL64" s="9">
        <v>0.22727272727272727</v>
      </c>
      <c r="AM64" s="104">
        <v>155</v>
      </c>
    </row>
    <row r="65" spans="1:39" x14ac:dyDescent="0.25">
      <c r="A65" s="148" t="s">
        <v>100</v>
      </c>
      <c r="B65" s="106" t="s">
        <v>335</v>
      </c>
      <c r="C65" s="158">
        <v>1.6666666666666679</v>
      </c>
      <c r="D65" s="133">
        <v>4</v>
      </c>
      <c r="E65" s="133">
        <v>2</v>
      </c>
      <c r="F65" s="9">
        <v>2</v>
      </c>
      <c r="G65" s="104">
        <v>30</v>
      </c>
      <c r="I65" s="148" t="s">
        <v>100</v>
      </c>
      <c r="J65" s="106" t="s">
        <v>335</v>
      </c>
      <c r="K65" s="158">
        <v>1.6666666666666679</v>
      </c>
      <c r="L65" s="133">
        <v>4</v>
      </c>
      <c r="M65" s="133">
        <v>2</v>
      </c>
      <c r="N65" s="9">
        <v>2</v>
      </c>
      <c r="O65" s="104">
        <v>27</v>
      </c>
      <c r="Q65" s="148" t="s">
        <v>100</v>
      </c>
      <c r="R65" s="106" t="s">
        <v>335</v>
      </c>
      <c r="S65" s="158">
        <v>1.6666666666666679</v>
      </c>
      <c r="T65" s="133">
        <v>4</v>
      </c>
      <c r="U65" s="133">
        <v>2</v>
      </c>
      <c r="V65" s="43">
        <v>2</v>
      </c>
      <c r="W65" s="104">
        <v>25</v>
      </c>
      <c r="Y65" s="148" t="s">
        <v>100</v>
      </c>
      <c r="Z65" s="106" t="s">
        <v>335</v>
      </c>
      <c r="AA65" s="158">
        <v>1.6666666666666679</v>
      </c>
      <c r="AB65" s="133">
        <v>4</v>
      </c>
      <c r="AC65" s="133">
        <v>2</v>
      </c>
      <c r="AD65" s="9">
        <v>2</v>
      </c>
      <c r="AE65" s="104">
        <v>28</v>
      </c>
      <c r="AG65" s="148" t="s">
        <v>100</v>
      </c>
      <c r="AH65" s="106" t="s">
        <v>335</v>
      </c>
      <c r="AI65" s="158">
        <v>1.6666666666666679</v>
      </c>
      <c r="AJ65" s="133">
        <v>4</v>
      </c>
      <c r="AK65" s="133">
        <v>2</v>
      </c>
      <c r="AL65" s="9">
        <v>2</v>
      </c>
      <c r="AM65" s="104">
        <v>28</v>
      </c>
    </row>
    <row r="66" spans="1:39" x14ac:dyDescent="0.25">
      <c r="A66" s="124" t="s">
        <v>100</v>
      </c>
      <c r="B66" s="111" t="s">
        <v>101</v>
      </c>
      <c r="C66" s="158">
        <v>-2.6111111111111107</v>
      </c>
      <c r="D66" s="133">
        <v>18</v>
      </c>
      <c r="E66" s="133">
        <v>16</v>
      </c>
      <c r="F66" s="9">
        <v>1.125</v>
      </c>
      <c r="G66" s="104">
        <v>73</v>
      </c>
      <c r="I66" s="124" t="s">
        <v>100</v>
      </c>
      <c r="J66" s="111" t="s">
        <v>101</v>
      </c>
      <c r="K66" s="158">
        <v>-2.6111111111111107</v>
      </c>
      <c r="L66" s="133">
        <v>18</v>
      </c>
      <c r="M66" s="133">
        <v>16</v>
      </c>
      <c r="N66" s="9">
        <v>1.125</v>
      </c>
      <c r="O66" s="104">
        <v>73</v>
      </c>
      <c r="Q66" s="124" t="s">
        <v>100</v>
      </c>
      <c r="R66" s="111" t="s">
        <v>101</v>
      </c>
      <c r="S66" s="158">
        <v>-2.6111111111111107</v>
      </c>
      <c r="T66" s="133">
        <v>18</v>
      </c>
      <c r="U66" s="133">
        <v>16</v>
      </c>
      <c r="V66" s="43">
        <v>1.125</v>
      </c>
      <c r="W66" s="104">
        <v>72</v>
      </c>
      <c r="Y66" s="124" t="s">
        <v>100</v>
      </c>
      <c r="Z66" s="111" t="s">
        <v>101</v>
      </c>
      <c r="AA66" s="158">
        <v>-2.6111111111111107</v>
      </c>
      <c r="AB66" s="133">
        <v>18</v>
      </c>
      <c r="AC66" s="133">
        <v>16</v>
      </c>
      <c r="AD66" s="9">
        <v>1.125</v>
      </c>
      <c r="AE66" s="104">
        <v>75</v>
      </c>
      <c r="AG66" s="124" t="s">
        <v>100</v>
      </c>
      <c r="AH66" s="111" t="s">
        <v>101</v>
      </c>
      <c r="AI66" s="158">
        <v>-2.6111111111111107</v>
      </c>
      <c r="AJ66" s="133">
        <v>18</v>
      </c>
      <c r="AK66" s="133">
        <v>16</v>
      </c>
      <c r="AL66" s="9">
        <v>1.125</v>
      </c>
      <c r="AM66" s="104">
        <v>77</v>
      </c>
    </row>
    <row r="67" spans="1:39" x14ac:dyDescent="0.25">
      <c r="A67" s="105" t="s">
        <v>102</v>
      </c>
      <c r="B67" s="106" t="s">
        <v>103</v>
      </c>
      <c r="C67" s="158">
        <v>-3.428571428571427</v>
      </c>
      <c r="D67" s="133">
        <v>5</v>
      </c>
      <c r="E67" s="133">
        <v>2</v>
      </c>
      <c r="F67" s="9">
        <v>2.5</v>
      </c>
      <c r="G67" s="104">
        <v>26</v>
      </c>
      <c r="I67" s="105" t="s">
        <v>102</v>
      </c>
      <c r="J67" s="106" t="s">
        <v>103</v>
      </c>
      <c r="K67" s="158">
        <v>-3.428571428571427</v>
      </c>
      <c r="L67" s="133">
        <v>5</v>
      </c>
      <c r="M67" s="133">
        <v>2</v>
      </c>
      <c r="N67" s="9">
        <v>2.5</v>
      </c>
      <c r="O67" s="104">
        <v>24</v>
      </c>
      <c r="Q67" s="105" t="s">
        <v>102</v>
      </c>
      <c r="R67" s="106" t="s">
        <v>103</v>
      </c>
      <c r="S67" s="158">
        <v>-3.428571428571427</v>
      </c>
      <c r="T67" s="133">
        <v>5</v>
      </c>
      <c r="U67" s="133">
        <v>2</v>
      </c>
      <c r="V67" s="43">
        <v>2.5</v>
      </c>
      <c r="W67" s="104">
        <v>23</v>
      </c>
      <c r="Y67" s="105" t="s">
        <v>102</v>
      </c>
      <c r="Z67" s="106" t="s">
        <v>103</v>
      </c>
      <c r="AA67" s="158">
        <v>-3.428571428571427</v>
      </c>
      <c r="AB67" s="133">
        <v>5</v>
      </c>
      <c r="AC67" s="133">
        <v>2</v>
      </c>
      <c r="AD67" s="9">
        <v>2.5</v>
      </c>
      <c r="AE67" s="104">
        <v>26</v>
      </c>
      <c r="AG67" s="105" t="s">
        <v>102</v>
      </c>
      <c r="AH67" s="106" t="s">
        <v>103</v>
      </c>
      <c r="AI67" s="158">
        <v>-3.428571428571427</v>
      </c>
      <c r="AJ67" s="133">
        <v>5</v>
      </c>
      <c r="AK67" s="133">
        <v>2</v>
      </c>
      <c r="AL67" s="9">
        <v>2.5</v>
      </c>
      <c r="AM67" s="104">
        <v>24</v>
      </c>
    </row>
    <row r="68" spans="1:39" x14ac:dyDescent="0.25">
      <c r="A68" s="112" t="s">
        <v>105</v>
      </c>
      <c r="B68" s="111" t="s">
        <v>106</v>
      </c>
      <c r="C68" s="159">
        <v>0.57160000000000011</v>
      </c>
      <c r="D68" s="134">
        <v>2</v>
      </c>
      <c r="E68" s="134">
        <v>5</v>
      </c>
      <c r="F68" s="28">
        <v>0.4</v>
      </c>
      <c r="G68" s="134">
        <v>127</v>
      </c>
      <c r="I68" s="112" t="s">
        <v>105</v>
      </c>
      <c r="J68" s="111" t="s">
        <v>106</v>
      </c>
      <c r="K68" s="159">
        <v>3.3999999999999986</v>
      </c>
      <c r="L68" s="134">
        <v>6</v>
      </c>
      <c r="M68" s="134">
        <v>7</v>
      </c>
      <c r="N68" s="28">
        <v>0.8571428571428571</v>
      </c>
      <c r="O68" s="134">
        <v>89</v>
      </c>
      <c r="Q68" s="112" t="s">
        <v>105</v>
      </c>
      <c r="R68" s="111" t="s">
        <v>385</v>
      </c>
      <c r="S68" s="158">
        <v>3.3999999999999986</v>
      </c>
      <c r="T68" s="133">
        <v>6</v>
      </c>
      <c r="U68" s="133">
        <v>7</v>
      </c>
      <c r="V68" s="43">
        <v>0.8571428571428571</v>
      </c>
      <c r="W68" s="104">
        <v>90</v>
      </c>
      <c r="Y68" s="112" t="s">
        <v>105</v>
      </c>
      <c r="Z68" s="111" t="s">
        <v>385</v>
      </c>
      <c r="AA68" s="158">
        <v>3.3999999999999986</v>
      </c>
      <c r="AB68" s="133">
        <v>6</v>
      </c>
      <c r="AC68" s="133">
        <v>7</v>
      </c>
      <c r="AD68" s="9">
        <v>0.8571428571428571</v>
      </c>
      <c r="AE68" s="104">
        <v>91</v>
      </c>
      <c r="AG68" s="112" t="s">
        <v>105</v>
      </c>
      <c r="AH68" s="111" t="s">
        <v>385</v>
      </c>
      <c r="AI68" s="158">
        <v>3.3999999999999986</v>
      </c>
      <c r="AJ68" s="133">
        <v>6</v>
      </c>
      <c r="AK68" s="133">
        <v>7</v>
      </c>
      <c r="AL68" s="9">
        <v>0.8571428571428571</v>
      </c>
      <c r="AM68" s="104">
        <v>98</v>
      </c>
    </row>
    <row r="69" spans="1:39" x14ac:dyDescent="0.25">
      <c r="A69" s="112" t="s">
        <v>107</v>
      </c>
      <c r="B69" s="106" t="s">
        <v>413</v>
      </c>
      <c r="C69" s="159"/>
      <c r="D69" s="134"/>
      <c r="E69" s="134"/>
      <c r="F69" s="28"/>
      <c r="G69" s="134"/>
      <c r="H69" s="89"/>
      <c r="I69" s="112" t="s">
        <v>107</v>
      </c>
      <c r="J69" s="106" t="s">
        <v>413</v>
      </c>
      <c r="K69" s="159"/>
      <c r="L69" s="134"/>
      <c r="M69" s="134"/>
      <c r="N69" s="28"/>
      <c r="O69" s="134"/>
      <c r="P69" s="89"/>
      <c r="Q69" s="112" t="s">
        <v>107</v>
      </c>
      <c r="R69" s="106" t="s">
        <v>413</v>
      </c>
      <c r="S69" s="158"/>
      <c r="T69" s="133"/>
      <c r="U69" s="133"/>
      <c r="V69" s="43"/>
      <c r="W69" s="104"/>
      <c r="X69" s="89"/>
      <c r="Y69" s="112" t="s">
        <v>107</v>
      </c>
      <c r="Z69" s="106" t="s">
        <v>413</v>
      </c>
      <c r="AA69" s="159">
        <v>1.6667000000000005</v>
      </c>
      <c r="AB69" s="134">
        <v>5</v>
      </c>
      <c r="AC69" s="134">
        <v>1</v>
      </c>
      <c r="AD69" s="28">
        <v>5</v>
      </c>
      <c r="AE69" s="134">
        <v>9</v>
      </c>
      <c r="AG69" s="112" t="s">
        <v>107</v>
      </c>
      <c r="AH69" s="106" t="s">
        <v>413</v>
      </c>
      <c r="AI69" s="284">
        <v>0</v>
      </c>
      <c r="AJ69" s="134">
        <v>7</v>
      </c>
      <c r="AK69" s="134">
        <v>5</v>
      </c>
      <c r="AL69" s="28">
        <v>1.4</v>
      </c>
      <c r="AM69" s="134">
        <v>59</v>
      </c>
    </row>
    <row r="70" spans="1:39" x14ac:dyDescent="0.25">
      <c r="A70" s="109" t="s">
        <v>393</v>
      </c>
      <c r="B70" s="106" t="s">
        <v>357</v>
      </c>
      <c r="C70" s="158">
        <v>1.4000000000000012</v>
      </c>
      <c r="D70" s="133">
        <v>11</v>
      </c>
      <c r="E70" s="133">
        <v>0</v>
      </c>
      <c r="F70" s="133" t="e">
        <v>#DIV/0!</v>
      </c>
      <c r="G70" s="133">
        <v>1</v>
      </c>
      <c r="I70" s="109" t="s">
        <v>393</v>
      </c>
      <c r="J70" s="106" t="s">
        <v>357</v>
      </c>
      <c r="K70" s="158">
        <v>1.4000000000000012</v>
      </c>
      <c r="L70" s="133">
        <v>11</v>
      </c>
      <c r="M70" s="133"/>
      <c r="N70" s="9" t="e">
        <v>#DIV/0!</v>
      </c>
      <c r="O70" s="104">
        <v>1</v>
      </c>
      <c r="Q70" s="109" t="s">
        <v>393</v>
      </c>
      <c r="R70" s="106" t="s">
        <v>357</v>
      </c>
      <c r="S70" s="158">
        <v>1.4000000000000012</v>
      </c>
      <c r="T70" s="133">
        <v>11</v>
      </c>
      <c r="U70" s="133">
        <v>0</v>
      </c>
      <c r="V70" s="43" t="e">
        <v>#DIV/0!</v>
      </c>
      <c r="W70" s="104">
        <v>1</v>
      </c>
      <c r="Y70" s="109" t="s">
        <v>393</v>
      </c>
      <c r="Z70" s="106" t="s">
        <v>357</v>
      </c>
      <c r="AA70" s="158">
        <v>1.4000000000000012</v>
      </c>
      <c r="AB70" s="133">
        <v>11</v>
      </c>
      <c r="AC70" s="133">
        <v>0</v>
      </c>
      <c r="AD70" s="133" t="e">
        <v>#DIV/0!</v>
      </c>
      <c r="AE70" s="133">
        <v>1</v>
      </c>
      <c r="AG70" s="109" t="s">
        <v>393</v>
      </c>
      <c r="AH70" s="106" t="s">
        <v>357</v>
      </c>
      <c r="AI70" s="158">
        <v>1.4000000000000012</v>
      </c>
      <c r="AJ70" s="133">
        <v>11</v>
      </c>
      <c r="AK70" s="133">
        <v>0</v>
      </c>
      <c r="AL70" s="133" t="e">
        <v>#DIV/0!</v>
      </c>
      <c r="AM70" s="133">
        <v>1</v>
      </c>
    </row>
    <row r="71" spans="1:39" x14ac:dyDescent="0.25">
      <c r="A71" s="113" t="s">
        <v>108</v>
      </c>
      <c r="B71" s="106" t="s">
        <v>89</v>
      </c>
      <c r="C71" s="158">
        <v>3.8222000000000005</v>
      </c>
      <c r="D71" s="133">
        <v>38</v>
      </c>
      <c r="E71" s="133">
        <v>46</v>
      </c>
      <c r="F71" s="9">
        <v>0.82608695652173914</v>
      </c>
      <c r="G71" s="104">
        <v>91</v>
      </c>
      <c r="I71" s="113" t="s">
        <v>108</v>
      </c>
      <c r="J71" s="106" t="s">
        <v>89</v>
      </c>
      <c r="K71" s="159">
        <v>3.2222000000000008</v>
      </c>
      <c r="L71" s="134">
        <v>49</v>
      </c>
      <c r="M71" s="134">
        <v>56</v>
      </c>
      <c r="N71" s="28">
        <v>0.875</v>
      </c>
      <c r="O71" s="134">
        <v>88</v>
      </c>
      <c r="Q71" s="113" t="s">
        <v>108</v>
      </c>
      <c r="R71" s="106" t="s">
        <v>89</v>
      </c>
      <c r="S71" s="218">
        <v>3.2222222222222197</v>
      </c>
      <c r="T71" s="134">
        <v>50</v>
      </c>
      <c r="U71" s="134">
        <v>58</v>
      </c>
      <c r="V71" s="45">
        <v>0.86206896551724133</v>
      </c>
      <c r="W71" s="134">
        <v>89</v>
      </c>
      <c r="Y71" s="113" t="s">
        <v>108</v>
      </c>
      <c r="Z71" s="106" t="s">
        <v>89</v>
      </c>
      <c r="AA71" s="218">
        <v>2.5556000000000001</v>
      </c>
      <c r="AB71" s="134">
        <v>52</v>
      </c>
      <c r="AC71" s="134">
        <v>62</v>
      </c>
      <c r="AD71" s="28">
        <v>0.83870967741935487</v>
      </c>
      <c r="AE71" s="134">
        <v>93</v>
      </c>
      <c r="AG71" s="113" t="s">
        <v>108</v>
      </c>
      <c r="AH71" s="106" t="s">
        <v>89</v>
      </c>
      <c r="AI71" s="284">
        <v>2.5556000000000001</v>
      </c>
      <c r="AJ71" s="134">
        <v>55</v>
      </c>
      <c r="AK71" s="134">
        <v>63</v>
      </c>
      <c r="AL71" s="28">
        <v>0.87301587301587302</v>
      </c>
      <c r="AM71" s="134">
        <v>97</v>
      </c>
    </row>
    <row r="72" spans="1:39" x14ac:dyDescent="0.25">
      <c r="A72" s="117" t="s">
        <v>108</v>
      </c>
      <c r="B72" s="111" t="s">
        <v>109</v>
      </c>
      <c r="C72" s="158">
        <v>-2.9666999999999977</v>
      </c>
      <c r="D72" s="133">
        <v>15</v>
      </c>
      <c r="E72" s="133">
        <v>22</v>
      </c>
      <c r="F72" s="9">
        <v>0.68181818181818177</v>
      </c>
      <c r="G72" s="104">
        <v>101</v>
      </c>
      <c r="I72" s="117" t="s">
        <v>108</v>
      </c>
      <c r="J72" s="111" t="s">
        <v>109</v>
      </c>
      <c r="K72" s="158">
        <v>-2.9666999999999977</v>
      </c>
      <c r="L72" s="133">
        <v>15</v>
      </c>
      <c r="M72" s="133">
        <v>22</v>
      </c>
      <c r="N72" s="9">
        <v>0.68181818181818177</v>
      </c>
      <c r="O72" s="104">
        <v>104</v>
      </c>
      <c r="Q72" s="117" t="s">
        <v>108</v>
      </c>
      <c r="R72" s="111" t="s">
        <v>109</v>
      </c>
      <c r="S72" s="218">
        <v>-5.9666666666666668</v>
      </c>
      <c r="T72" s="134">
        <v>16</v>
      </c>
      <c r="U72" s="134">
        <v>26</v>
      </c>
      <c r="V72" s="45">
        <v>0.61538461538461542</v>
      </c>
      <c r="W72" s="134">
        <v>107</v>
      </c>
      <c r="Y72" s="117" t="s">
        <v>108</v>
      </c>
      <c r="Z72" s="111" t="s">
        <v>109</v>
      </c>
      <c r="AA72" s="26">
        <v>-5.9666666666666668</v>
      </c>
      <c r="AB72" s="133">
        <v>16</v>
      </c>
      <c r="AC72" s="133">
        <v>26</v>
      </c>
      <c r="AD72" s="9">
        <v>0.61538461538461542</v>
      </c>
      <c r="AE72" s="104">
        <v>113</v>
      </c>
      <c r="AG72" s="117" t="s">
        <v>108</v>
      </c>
      <c r="AH72" s="111" t="s">
        <v>109</v>
      </c>
      <c r="AI72" s="284">
        <v>-5.2166999999999977</v>
      </c>
      <c r="AJ72" s="134">
        <v>17</v>
      </c>
      <c r="AK72" s="134">
        <v>28</v>
      </c>
      <c r="AL72" s="28">
        <v>0.6071428571428571</v>
      </c>
      <c r="AM72" s="134">
        <v>119</v>
      </c>
    </row>
    <row r="73" spans="1:39" x14ac:dyDescent="0.25">
      <c r="A73" s="112" t="s">
        <v>110</v>
      </c>
      <c r="B73" s="106" t="s">
        <v>111</v>
      </c>
      <c r="C73" s="159">
        <v>3.1942777777777787</v>
      </c>
      <c r="D73" s="134">
        <v>25</v>
      </c>
      <c r="E73" s="134">
        <v>19</v>
      </c>
      <c r="F73" s="28">
        <v>1.3157894736842106</v>
      </c>
      <c r="G73" s="134">
        <v>62</v>
      </c>
      <c r="I73" s="112" t="s">
        <v>110</v>
      </c>
      <c r="J73" s="106" t="s">
        <v>111</v>
      </c>
      <c r="K73" s="158">
        <v>3.1942777777777787</v>
      </c>
      <c r="L73" s="133">
        <v>25</v>
      </c>
      <c r="M73" s="133">
        <v>19</v>
      </c>
      <c r="N73" s="9">
        <v>1.3157894736842106</v>
      </c>
      <c r="O73" s="104">
        <v>63</v>
      </c>
      <c r="Q73" s="112" t="s">
        <v>110</v>
      </c>
      <c r="R73" s="106" t="s">
        <v>111</v>
      </c>
      <c r="S73" s="158">
        <v>3.1942777777777787</v>
      </c>
      <c r="T73" s="133">
        <v>25</v>
      </c>
      <c r="U73" s="133">
        <v>19</v>
      </c>
      <c r="V73" s="43">
        <v>1.3157894736842106</v>
      </c>
      <c r="W73" s="104">
        <v>62</v>
      </c>
      <c r="Y73" s="112" t="s">
        <v>110</v>
      </c>
      <c r="Z73" s="106" t="s">
        <v>111</v>
      </c>
      <c r="AA73" s="158">
        <v>3.1942777777777787</v>
      </c>
      <c r="AB73" s="133">
        <v>25</v>
      </c>
      <c r="AC73" s="133">
        <v>19</v>
      </c>
      <c r="AD73" s="9">
        <v>1.3157894736842106</v>
      </c>
      <c r="AE73" s="104">
        <v>66</v>
      </c>
      <c r="AG73" s="112" t="s">
        <v>110</v>
      </c>
      <c r="AH73" s="106" t="s">
        <v>111</v>
      </c>
      <c r="AI73" s="158">
        <v>3.1942777777777787</v>
      </c>
      <c r="AJ73" s="133">
        <v>25</v>
      </c>
      <c r="AK73" s="133">
        <v>19</v>
      </c>
      <c r="AL73" s="9">
        <v>1.3157894736842106</v>
      </c>
      <c r="AM73" s="104">
        <v>68</v>
      </c>
    </row>
    <row r="74" spans="1:39" x14ac:dyDescent="0.25">
      <c r="A74" s="117" t="s">
        <v>110</v>
      </c>
      <c r="B74" s="111" t="s">
        <v>405</v>
      </c>
      <c r="C74" s="159"/>
      <c r="D74" s="134"/>
      <c r="E74" s="134"/>
      <c r="F74" s="28"/>
      <c r="G74" s="134"/>
      <c r="H74" s="89"/>
      <c r="I74" s="117" t="s">
        <v>110</v>
      </c>
      <c r="J74" s="111" t="s">
        <v>405</v>
      </c>
      <c r="K74" s="158"/>
      <c r="L74" s="133"/>
      <c r="M74" s="133"/>
      <c r="N74" s="9"/>
      <c r="O74" s="104"/>
      <c r="P74" s="89"/>
      <c r="Q74" s="117" t="s">
        <v>110</v>
      </c>
      <c r="R74" s="111" t="s">
        <v>405</v>
      </c>
      <c r="S74" s="158"/>
      <c r="T74" s="133"/>
      <c r="U74" s="133"/>
      <c r="V74" s="43"/>
      <c r="W74" s="104"/>
      <c r="X74" s="89"/>
      <c r="Y74" s="117" t="s">
        <v>110</v>
      </c>
      <c r="Z74" s="111" t="s">
        <v>405</v>
      </c>
      <c r="AA74" s="272">
        <v>0</v>
      </c>
      <c r="AB74" s="134"/>
      <c r="AC74" s="134">
        <v>4</v>
      </c>
      <c r="AD74" s="28">
        <v>0</v>
      </c>
      <c r="AE74" s="134">
        <v>164</v>
      </c>
      <c r="AG74" s="117" t="s">
        <v>110</v>
      </c>
      <c r="AH74" s="111" t="s">
        <v>405</v>
      </c>
      <c r="AI74" s="298">
        <v>0</v>
      </c>
      <c r="AJ74" s="133">
        <v>0</v>
      </c>
      <c r="AK74" s="133">
        <v>4</v>
      </c>
      <c r="AL74" s="9">
        <v>0</v>
      </c>
      <c r="AM74" s="104">
        <v>169</v>
      </c>
    </row>
    <row r="75" spans="1:39" ht="15.75" x14ac:dyDescent="0.25">
      <c r="A75" s="120" t="s">
        <v>112</v>
      </c>
      <c r="B75" s="106" t="s">
        <v>297</v>
      </c>
      <c r="C75" s="158">
        <v>4.2139999999999977</v>
      </c>
      <c r="D75" s="133">
        <v>58</v>
      </c>
      <c r="E75" s="133">
        <v>47</v>
      </c>
      <c r="F75" s="9">
        <v>1.2340425531914894</v>
      </c>
      <c r="G75" s="104">
        <v>66</v>
      </c>
      <c r="I75" s="120" t="s">
        <v>112</v>
      </c>
      <c r="J75" s="106" t="s">
        <v>297</v>
      </c>
      <c r="K75" s="159">
        <v>3.5000000000000009</v>
      </c>
      <c r="L75" s="134">
        <v>60</v>
      </c>
      <c r="M75" s="134">
        <v>51</v>
      </c>
      <c r="N75" s="28">
        <v>1.1764705882352942</v>
      </c>
      <c r="O75" s="134">
        <v>70</v>
      </c>
      <c r="Q75" s="200" t="s">
        <v>112</v>
      </c>
      <c r="R75" s="201" t="s">
        <v>297</v>
      </c>
      <c r="S75" s="218">
        <v>-5.6668888888888924</v>
      </c>
      <c r="T75" s="134">
        <v>63</v>
      </c>
      <c r="U75" s="134">
        <v>57</v>
      </c>
      <c r="V75" s="45">
        <v>1.1052631578947369</v>
      </c>
      <c r="W75" s="134">
        <v>73</v>
      </c>
      <c r="Y75" s="200" t="s">
        <v>112</v>
      </c>
      <c r="Z75" s="201" t="s">
        <v>297</v>
      </c>
      <c r="AA75" s="26">
        <v>-5.6668888888888924</v>
      </c>
      <c r="AB75" s="133">
        <v>63</v>
      </c>
      <c r="AC75" s="133">
        <v>57</v>
      </c>
      <c r="AD75" s="9">
        <v>1.1052631578947369</v>
      </c>
      <c r="AE75" s="104">
        <v>76</v>
      </c>
      <c r="AG75" s="200" t="s">
        <v>112</v>
      </c>
      <c r="AH75" s="201" t="s">
        <v>297</v>
      </c>
      <c r="AI75" s="284">
        <v>-0.94450000000000145</v>
      </c>
      <c r="AJ75" s="134">
        <v>68</v>
      </c>
      <c r="AK75" s="134">
        <v>65</v>
      </c>
      <c r="AL75" s="28">
        <v>1.0461538461538462</v>
      </c>
      <c r="AM75" s="134">
        <v>79</v>
      </c>
    </row>
    <row r="76" spans="1:39" x14ac:dyDescent="0.25">
      <c r="A76" s="219" t="s">
        <v>112</v>
      </c>
      <c r="B76" s="106" t="s">
        <v>394</v>
      </c>
      <c r="C76" s="158"/>
      <c r="D76" s="133"/>
      <c r="E76" s="133"/>
      <c r="F76" s="9"/>
      <c r="G76" s="104"/>
      <c r="H76" s="89"/>
      <c r="I76" s="219" t="s">
        <v>112</v>
      </c>
      <c r="J76" s="106" t="s">
        <v>394</v>
      </c>
      <c r="K76" s="159"/>
      <c r="L76" s="134"/>
      <c r="M76" s="134"/>
      <c r="N76" s="28"/>
      <c r="O76" s="134"/>
      <c r="Q76" s="219" t="s">
        <v>112</v>
      </c>
      <c r="R76" s="106" t="s">
        <v>394</v>
      </c>
      <c r="S76" s="218">
        <v>-1</v>
      </c>
      <c r="T76" s="134">
        <v>0</v>
      </c>
      <c r="U76" s="134">
        <v>2</v>
      </c>
      <c r="V76" s="45">
        <v>0</v>
      </c>
      <c r="W76" s="134">
        <v>156</v>
      </c>
      <c r="Y76" s="219" t="s">
        <v>112</v>
      </c>
      <c r="Z76" s="106" t="s">
        <v>394</v>
      </c>
      <c r="AA76" s="26">
        <v>-1</v>
      </c>
      <c r="AB76" s="133">
        <v>0</v>
      </c>
      <c r="AC76" s="133">
        <v>2</v>
      </c>
      <c r="AD76" s="9">
        <v>0</v>
      </c>
      <c r="AE76" s="104">
        <v>164</v>
      </c>
      <c r="AG76" s="219" t="s">
        <v>112</v>
      </c>
      <c r="AH76" s="106" t="s">
        <v>394</v>
      </c>
      <c r="AI76" s="26">
        <v>-1</v>
      </c>
      <c r="AJ76" s="133">
        <v>0</v>
      </c>
      <c r="AK76" s="133">
        <v>2</v>
      </c>
      <c r="AL76" s="9">
        <v>0</v>
      </c>
      <c r="AM76" s="104">
        <v>169</v>
      </c>
    </row>
    <row r="77" spans="1:39" ht="15.75" thickBot="1" x14ac:dyDescent="0.3">
      <c r="A77" s="120" t="s">
        <v>113</v>
      </c>
      <c r="B77" s="111" t="s">
        <v>298</v>
      </c>
      <c r="C77" s="158">
        <v>-1.5000444444444412</v>
      </c>
      <c r="D77" s="133">
        <v>11</v>
      </c>
      <c r="E77" s="133">
        <v>10</v>
      </c>
      <c r="F77" s="9">
        <v>1.1000000000000001</v>
      </c>
      <c r="G77" s="104">
        <v>75</v>
      </c>
      <c r="I77" s="120" t="s">
        <v>113</v>
      </c>
      <c r="J77" s="111" t="s">
        <v>298</v>
      </c>
      <c r="K77" s="159">
        <v>-2.2143999999999977</v>
      </c>
      <c r="L77" s="134">
        <v>10</v>
      </c>
      <c r="M77" s="134">
        <v>13</v>
      </c>
      <c r="N77" s="28">
        <v>0.76923076923076927</v>
      </c>
      <c r="O77" s="134">
        <v>95</v>
      </c>
      <c r="Q77" s="120" t="s">
        <v>113</v>
      </c>
      <c r="R77" s="111" t="s">
        <v>298</v>
      </c>
      <c r="S77" s="158">
        <v>-2.2143999999999977</v>
      </c>
      <c r="T77" s="133">
        <v>10</v>
      </c>
      <c r="U77" s="133">
        <v>13</v>
      </c>
      <c r="V77" s="43">
        <v>0.76923076923076927</v>
      </c>
      <c r="W77" s="104">
        <v>97</v>
      </c>
      <c r="Y77" s="120" t="s">
        <v>113</v>
      </c>
      <c r="Z77" s="111" t="s">
        <v>298</v>
      </c>
      <c r="AA77" s="158">
        <v>-2.2143999999999977</v>
      </c>
      <c r="AB77" s="133">
        <v>10</v>
      </c>
      <c r="AC77" s="133">
        <v>13</v>
      </c>
      <c r="AD77" s="9">
        <v>0.76923076923076927</v>
      </c>
      <c r="AE77" s="104">
        <v>102</v>
      </c>
      <c r="AG77" s="120" t="s">
        <v>113</v>
      </c>
      <c r="AH77" s="111" t="s">
        <v>298</v>
      </c>
      <c r="AI77" s="284">
        <v>-2.5</v>
      </c>
      <c r="AJ77" s="134">
        <v>17</v>
      </c>
      <c r="AK77" s="134">
        <v>16</v>
      </c>
      <c r="AL77" s="28">
        <v>1.0625</v>
      </c>
      <c r="AM77" s="134">
        <v>78</v>
      </c>
    </row>
    <row r="78" spans="1:39" x14ac:dyDescent="0.25">
      <c r="A78" s="89" t="s">
        <v>373</v>
      </c>
      <c r="B78" s="89"/>
      <c r="C78" s="194" t="s">
        <v>4</v>
      </c>
      <c r="D78" s="153" t="s">
        <v>258</v>
      </c>
      <c r="E78" s="154" t="s">
        <v>258</v>
      </c>
      <c r="F78" s="50" t="s">
        <v>261</v>
      </c>
      <c r="G78" s="50" t="s">
        <v>321</v>
      </c>
      <c r="I78" s="91" t="s">
        <v>376</v>
      </c>
      <c r="J78" s="204"/>
      <c r="K78" s="194" t="s">
        <v>4</v>
      </c>
      <c r="L78" s="153" t="s">
        <v>258</v>
      </c>
      <c r="M78" s="154" t="s">
        <v>258</v>
      </c>
      <c r="N78" s="50" t="s">
        <v>261</v>
      </c>
      <c r="O78" s="50" t="s">
        <v>321</v>
      </c>
      <c r="Q78" s="91" t="s">
        <v>402</v>
      </c>
      <c r="R78" s="204"/>
      <c r="S78" s="194" t="s">
        <v>4</v>
      </c>
      <c r="T78" s="153" t="s">
        <v>258</v>
      </c>
      <c r="U78" s="154" t="s">
        <v>258</v>
      </c>
      <c r="V78" s="50" t="s">
        <v>261</v>
      </c>
      <c r="W78" s="50" t="s">
        <v>321</v>
      </c>
      <c r="Y78" s="89" t="s">
        <v>417</v>
      </c>
      <c r="Z78" s="89"/>
      <c r="AA78" s="194" t="s">
        <v>4</v>
      </c>
      <c r="AB78" s="153" t="s">
        <v>258</v>
      </c>
      <c r="AC78" s="154" t="s">
        <v>258</v>
      </c>
      <c r="AD78" s="50" t="s">
        <v>261</v>
      </c>
      <c r="AE78" s="50" t="s">
        <v>321</v>
      </c>
      <c r="AG78" s="89" t="s">
        <v>423</v>
      </c>
      <c r="AH78" s="89"/>
      <c r="AI78" s="194" t="s">
        <v>4</v>
      </c>
      <c r="AJ78" s="153" t="s">
        <v>258</v>
      </c>
      <c r="AK78" s="154" t="s">
        <v>258</v>
      </c>
      <c r="AL78" s="50" t="s">
        <v>261</v>
      </c>
      <c r="AM78" s="50" t="s">
        <v>321</v>
      </c>
    </row>
    <row r="79" spans="1:39" x14ac:dyDescent="0.25">
      <c r="A79" s="89"/>
      <c r="B79" s="89"/>
      <c r="C79" s="156" t="s">
        <v>3</v>
      </c>
      <c r="D79" s="100" t="s">
        <v>259</v>
      </c>
      <c r="E79" s="155" t="s">
        <v>260</v>
      </c>
      <c r="F79" s="145" t="s">
        <v>262</v>
      </c>
      <c r="G79" s="102" t="s">
        <v>322</v>
      </c>
      <c r="I79" s="95" t="s">
        <v>377</v>
      </c>
      <c r="J79" s="23"/>
      <c r="K79" s="156" t="s">
        <v>3</v>
      </c>
      <c r="L79" s="100" t="s">
        <v>259</v>
      </c>
      <c r="M79" s="155" t="s">
        <v>260</v>
      </c>
      <c r="N79" s="145" t="s">
        <v>262</v>
      </c>
      <c r="O79" s="102" t="s">
        <v>322</v>
      </c>
      <c r="Q79" s="95" t="s">
        <v>377</v>
      </c>
      <c r="R79" s="23"/>
      <c r="S79" s="156" t="s">
        <v>3</v>
      </c>
      <c r="T79" s="100" t="s">
        <v>259</v>
      </c>
      <c r="U79" s="155" t="s">
        <v>260</v>
      </c>
      <c r="V79" s="145" t="s">
        <v>262</v>
      </c>
      <c r="W79" s="102" t="s">
        <v>322</v>
      </c>
      <c r="Y79" s="89"/>
      <c r="Z79" s="89"/>
      <c r="AA79" s="156" t="s">
        <v>3</v>
      </c>
      <c r="AB79" s="100" t="s">
        <v>259</v>
      </c>
      <c r="AC79" s="155" t="s">
        <v>260</v>
      </c>
      <c r="AD79" s="145" t="s">
        <v>262</v>
      </c>
      <c r="AE79" s="102" t="s">
        <v>322</v>
      </c>
      <c r="AG79" s="89" t="s">
        <v>424</v>
      </c>
      <c r="AH79" s="89"/>
      <c r="AI79" s="156" t="s">
        <v>3</v>
      </c>
      <c r="AJ79" s="100" t="s">
        <v>259</v>
      </c>
      <c r="AK79" s="155" t="s">
        <v>260</v>
      </c>
      <c r="AL79" s="145" t="s">
        <v>262</v>
      </c>
      <c r="AM79" s="102" t="s">
        <v>322</v>
      </c>
    </row>
    <row r="80" spans="1:39" x14ac:dyDescent="0.25">
      <c r="A80" s="89"/>
      <c r="B80" s="89"/>
      <c r="C80" s="157" t="s">
        <v>9</v>
      </c>
      <c r="D80" s="100" t="s">
        <v>318</v>
      </c>
      <c r="E80" s="101" t="s">
        <v>318</v>
      </c>
      <c r="F80" s="145" t="s">
        <v>318</v>
      </c>
      <c r="G80" s="102" t="s">
        <v>317</v>
      </c>
      <c r="I80" s="95"/>
      <c r="J80" s="23"/>
      <c r="K80" s="157" t="s">
        <v>9</v>
      </c>
      <c r="L80" s="100" t="s">
        <v>318</v>
      </c>
      <c r="M80" s="101" t="s">
        <v>318</v>
      </c>
      <c r="N80" s="145" t="s">
        <v>318</v>
      </c>
      <c r="O80" s="102" t="s">
        <v>317</v>
      </c>
      <c r="Q80" s="95"/>
      <c r="R80" s="23"/>
      <c r="S80" s="157" t="s">
        <v>9</v>
      </c>
      <c r="T80" s="100" t="s">
        <v>318</v>
      </c>
      <c r="U80" s="101" t="s">
        <v>318</v>
      </c>
      <c r="V80" s="145" t="s">
        <v>318</v>
      </c>
      <c r="W80" s="102" t="s">
        <v>317</v>
      </c>
      <c r="Y80" s="89"/>
      <c r="Z80" s="89"/>
      <c r="AA80" s="157" t="s">
        <v>9</v>
      </c>
      <c r="AB80" s="100" t="s">
        <v>318</v>
      </c>
      <c r="AC80" s="101" t="s">
        <v>318</v>
      </c>
      <c r="AD80" s="145" t="s">
        <v>318</v>
      </c>
      <c r="AE80" s="102" t="s">
        <v>317</v>
      </c>
      <c r="AG80" s="326" t="s">
        <v>377</v>
      </c>
      <c r="AH80" s="89"/>
      <c r="AI80" s="157" t="s">
        <v>9</v>
      </c>
      <c r="AJ80" s="100" t="s">
        <v>318</v>
      </c>
      <c r="AK80" s="101" t="s">
        <v>318</v>
      </c>
      <c r="AL80" s="145" t="s">
        <v>318</v>
      </c>
      <c r="AM80" s="102" t="s">
        <v>317</v>
      </c>
    </row>
    <row r="81" spans="1:39" x14ac:dyDescent="0.25">
      <c r="A81" s="89"/>
      <c r="B81" s="89"/>
      <c r="C81" s="155"/>
      <c r="D81" s="100" t="s">
        <v>319</v>
      </c>
      <c r="E81" s="101" t="s">
        <v>319</v>
      </c>
      <c r="F81" s="145" t="s">
        <v>319</v>
      </c>
      <c r="G81" s="102" t="s">
        <v>316</v>
      </c>
      <c r="I81" s="95"/>
      <c r="J81" s="23"/>
      <c r="K81" s="155"/>
      <c r="L81" s="100" t="s">
        <v>319</v>
      </c>
      <c r="M81" s="101" t="s">
        <v>319</v>
      </c>
      <c r="N81" s="145" t="s">
        <v>319</v>
      </c>
      <c r="O81" s="102" t="s">
        <v>316</v>
      </c>
      <c r="Q81" s="95"/>
      <c r="R81" s="23"/>
      <c r="S81" s="155"/>
      <c r="T81" s="100" t="s">
        <v>319</v>
      </c>
      <c r="U81" s="101" t="s">
        <v>319</v>
      </c>
      <c r="V81" s="145" t="s">
        <v>319</v>
      </c>
      <c r="W81" s="102" t="s">
        <v>316</v>
      </c>
      <c r="Y81" s="89"/>
      <c r="Z81" s="89"/>
      <c r="AA81" s="155"/>
      <c r="AB81" s="100" t="s">
        <v>319</v>
      </c>
      <c r="AC81" s="101" t="s">
        <v>319</v>
      </c>
      <c r="AD81" s="145" t="s">
        <v>319</v>
      </c>
      <c r="AE81" s="102" t="s">
        <v>316</v>
      </c>
      <c r="AG81" s="89"/>
      <c r="AH81" s="89"/>
      <c r="AI81" s="155"/>
      <c r="AJ81" s="100" t="s">
        <v>319</v>
      </c>
      <c r="AK81" s="101" t="s">
        <v>319</v>
      </c>
      <c r="AL81" s="145" t="s">
        <v>319</v>
      </c>
      <c r="AM81" s="102" t="s">
        <v>316</v>
      </c>
    </row>
    <row r="82" spans="1:39" ht="15.75" thickBot="1" x14ac:dyDescent="0.3">
      <c r="A82" s="149" t="s">
        <v>15</v>
      </c>
      <c r="B82" s="149" t="s">
        <v>16</v>
      </c>
      <c r="C82" s="88"/>
      <c r="D82" s="192" t="s">
        <v>320</v>
      </c>
      <c r="E82" s="88" t="s">
        <v>320</v>
      </c>
      <c r="F82" s="185" t="s">
        <v>320</v>
      </c>
      <c r="G82" s="185" t="s">
        <v>323</v>
      </c>
      <c r="I82" s="184"/>
      <c r="J82" s="216"/>
      <c r="K82" s="88"/>
      <c r="L82" s="192" t="s">
        <v>320</v>
      </c>
      <c r="M82" s="88" t="s">
        <v>320</v>
      </c>
      <c r="N82" s="185" t="s">
        <v>320</v>
      </c>
      <c r="O82" s="185" t="s">
        <v>323</v>
      </c>
      <c r="Q82" s="224" t="s">
        <v>15</v>
      </c>
      <c r="R82" s="89" t="s">
        <v>16</v>
      </c>
      <c r="S82" s="88"/>
      <c r="T82" s="192" t="s">
        <v>320</v>
      </c>
      <c r="U82" s="88" t="s">
        <v>320</v>
      </c>
      <c r="V82" s="185" t="s">
        <v>320</v>
      </c>
      <c r="W82" s="185" t="s">
        <v>323</v>
      </c>
      <c r="Y82" s="264" t="s">
        <v>15</v>
      </c>
      <c r="Z82" s="265" t="s">
        <v>16</v>
      </c>
      <c r="AA82" s="88"/>
      <c r="AB82" s="192" t="s">
        <v>320</v>
      </c>
      <c r="AC82" s="88" t="s">
        <v>320</v>
      </c>
      <c r="AD82" s="185" t="s">
        <v>320</v>
      </c>
      <c r="AE82" s="185" t="s">
        <v>323</v>
      </c>
      <c r="AG82" s="313" t="s">
        <v>15</v>
      </c>
      <c r="AH82" s="314" t="s">
        <v>16</v>
      </c>
      <c r="AI82" s="88"/>
      <c r="AJ82" s="192" t="s">
        <v>320</v>
      </c>
      <c r="AK82" s="88" t="s">
        <v>320</v>
      </c>
      <c r="AL82" s="185" t="s">
        <v>320</v>
      </c>
      <c r="AM82" s="185" t="s">
        <v>323</v>
      </c>
    </row>
    <row r="83" spans="1:39" x14ac:dyDescent="0.25">
      <c r="A83" s="120" t="s">
        <v>113</v>
      </c>
      <c r="B83" s="106" t="s">
        <v>114</v>
      </c>
      <c r="C83" s="158">
        <v>1.7499111111111105</v>
      </c>
      <c r="D83" s="133">
        <v>5</v>
      </c>
      <c r="E83" s="133">
        <v>23</v>
      </c>
      <c r="F83" s="9">
        <v>0.21739130434782608</v>
      </c>
      <c r="G83" s="104">
        <v>142</v>
      </c>
      <c r="I83" s="120" t="s">
        <v>113</v>
      </c>
      <c r="J83" s="106" t="s">
        <v>114</v>
      </c>
      <c r="K83" s="159">
        <v>1.7499111111111105</v>
      </c>
      <c r="L83" s="134">
        <v>4</v>
      </c>
      <c r="M83" s="134">
        <v>27</v>
      </c>
      <c r="N83" s="28">
        <v>0.14814814814814814</v>
      </c>
      <c r="O83" s="134">
        <v>149</v>
      </c>
      <c r="Q83" s="120" t="s">
        <v>113</v>
      </c>
      <c r="R83" s="106" t="s">
        <v>114</v>
      </c>
      <c r="S83" s="158">
        <v>1.7499111111111105</v>
      </c>
      <c r="T83" s="133">
        <v>4</v>
      </c>
      <c r="U83" s="133">
        <v>27</v>
      </c>
      <c r="V83" s="43">
        <v>0.14814814814814814</v>
      </c>
      <c r="W83" s="104">
        <v>149</v>
      </c>
      <c r="Y83" s="120" t="s">
        <v>113</v>
      </c>
      <c r="Z83" s="106" t="s">
        <v>114</v>
      </c>
      <c r="AA83" s="158">
        <v>1.7499111111111105</v>
      </c>
      <c r="AB83" s="133">
        <v>4</v>
      </c>
      <c r="AC83" s="133">
        <v>27</v>
      </c>
      <c r="AD83" s="9">
        <v>0.14814814814814814</v>
      </c>
      <c r="AE83" s="104">
        <v>157</v>
      </c>
      <c r="AG83" s="120" t="s">
        <v>113</v>
      </c>
      <c r="AH83" s="106" t="s">
        <v>114</v>
      </c>
      <c r="AI83" s="284">
        <v>1.4641999999999982</v>
      </c>
      <c r="AJ83" s="134">
        <v>7</v>
      </c>
      <c r="AK83" s="134">
        <v>33</v>
      </c>
      <c r="AL83" s="28">
        <v>0.21212121212121213</v>
      </c>
      <c r="AM83" s="134">
        <v>157</v>
      </c>
    </row>
    <row r="84" spans="1:39" x14ac:dyDescent="0.25">
      <c r="A84" s="124" t="s">
        <v>115</v>
      </c>
      <c r="B84" s="106" t="s">
        <v>116</v>
      </c>
      <c r="C84" s="158">
        <v>1.3333333333333321</v>
      </c>
      <c r="D84" s="133">
        <v>8</v>
      </c>
      <c r="E84" s="133">
        <v>3</v>
      </c>
      <c r="F84" s="9">
        <v>2.6666666666666665</v>
      </c>
      <c r="G84" s="104">
        <v>23</v>
      </c>
      <c r="I84" s="124" t="s">
        <v>115</v>
      </c>
      <c r="J84" s="106" t="s">
        <v>116</v>
      </c>
      <c r="K84" s="159">
        <v>2.6667999999999985</v>
      </c>
      <c r="L84" s="134">
        <v>11</v>
      </c>
      <c r="M84" s="134">
        <v>6</v>
      </c>
      <c r="N84" s="28">
        <v>1.8333333333333333</v>
      </c>
      <c r="O84" s="134">
        <v>38</v>
      </c>
      <c r="Q84" s="124" t="s">
        <v>115</v>
      </c>
      <c r="R84" s="106" t="s">
        <v>116</v>
      </c>
      <c r="S84" s="158">
        <v>2.6667999999999985</v>
      </c>
      <c r="T84" s="133">
        <v>11</v>
      </c>
      <c r="U84" s="133">
        <v>6</v>
      </c>
      <c r="V84" s="43">
        <v>1.8333333333333333</v>
      </c>
      <c r="W84" s="104">
        <v>36</v>
      </c>
      <c r="Y84" s="124" t="s">
        <v>115</v>
      </c>
      <c r="Z84" s="106" t="s">
        <v>116</v>
      </c>
      <c r="AA84" s="158">
        <v>2.6667999999999985</v>
      </c>
      <c r="AB84" s="133">
        <v>11</v>
      </c>
      <c r="AC84" s="133">
        <v>6</v>
      </c>
      <c r="AD84" s="9">
        <v>1.8333333333333333</v>
      </c>
      <c r="AE84" s="104">
        <v>37</v>
      </c>
      <c r="AG84" s="124" t="s">
        <v>115</v>
      </c>
      <c r="AH84" s="106" t="s">
        <v>116</v>
      </c>
      <c r="AI84" s="158">
        <v>2.6667999999999985</v>
      </c>
      <c r="AJ84" s="133">
        <v>11</v>
      </c>
      <c r="AK84" s="133">
        <v>6</v>
      </c>
      <c r="AL84" s="9">
        <v>1.8333333333333333</v>
      </c>
      <c r="AM84" s="104">
        <v>38</v>
      </c>
    </row>
    <row r="85" spans="1:39" x14ac:dyDescent="0.25">
      <c r="A85" s="117" t="s">
        <v>328</v>
      </c>
      <c r="B85" s="106" t="s">
        <v>329</v>
      </c>
      <c r="C85" s="158">
        <v>0.39999999999999858</v>
      </c>
      <c r="D85" s="133">
        <v>1</v>
      </c>
      <c r="E85" s="133">
        <v>4</v>
      </c>
      <c r="F85" s="9">
        <v>0.25</v>
      </c>
      <c r="G85" s="104">
        <v>136</v>
      </c>
      <c r="I85" s="117" t="s">
        <v>328</v>
      </c>
      <c r="J85" s="106" t="s">
        <v>329</v>
      </c>
      <c r="K85" s="158">
        <v>0.39999999999999858</v>
      </c>
      <c r="L85" s="133">
        <v>1</v>
      </c>
      <c r="M85" s="133">
        <v>4</v>
      </c>
      <c r="N85" s="9">
        <v>0.25</v>
      </c>
      <c r="O85" s="104">
        <v>136</v>
      </c>
      <c r="Q85" s="117" t="s">
        <v>328</v>
      </c>
      <c r="R85" s="106" t="s">
        <v>329</v>
      </c>
      <c r="S85" s="158">
        <v>0.39999999999999858</v>
      </c>
      <c r="T85" s="133">
        <v>1</v>
      </c>
      <c r="U85" s="133">
        <v>4</v>
      </c>
      <c r="V85" s="43">
        <v>0.25</v>
      </c>
      <c r="W85" s="104">
        <v>138</v>
      </c>
      <c r="Y85" s="117" t="s">
        <v>328</v>
      </c>
      <c r="Z85" s="106" t="s">
        <v>329</v>
      </c>
      <c r="AA85" s="158">
        <v>0.39999999999999858</v>
      </c>
      <c r="AB85" s="133">
        <v>1</v>
      </c>
      <c r="AC85" s="133">
        <v>4</v>
      </c>
      <c r="AD85" s="9">
        <v>0.25</v>
      </c>
      <c r="AE85" s="104">
        <v>146</v>
      </c>
      <c r="AG85" s="117" t="s">
        <v>328</v>
      </c>
      <c r="AH85" s="106" t="s">
        <v>329</v>
      </c>
      <c r="AI85" s="284">
        <v>0</v>
      </c>
      <c r="AJ85" s="134">
        <v>5</v>
      </c>
      <c r="AK85" s="134">
        <v>5</v>
      </c>
      <c r="AL85" s="28">
        <v>1</v>
      </c>
      <c r="AM85" s="134">
        <v>82</v>
      </c>
    </row>
    <row r="86" spans="1:39" x14ac:dyDescent="0.25">
      <c r="A86" s="113" t="s">
        <v>117</v>
      </c>
      <c r="B86" s="106" t="s">
        <v>118</v>
      </c>
      <c r="C86" s="159">
        <v>0.73320000000000185</v>
      </c>
      <c r="D86" s="134">
        <v>48</v>
      </c>
      <c r="E86" s="134">
        <v>64</v>
      </c>
      <c r="F86" s="28">
        <v>0.75</v>
      </c>
      <c r="G86" s="134">
        <v>94</v>
      </c>
      <c r="I86" s="113" t="s">
        <v>117</v>
      </c>
      <c r="J86" s="106" t="s">
        <v>118</v>
      </c>
      <c r="K86" s="159">
        <v>0.73320000000000185</v>
      </c>
      <c r="L86" s="134">
        <v>48</v>
      </c>
      <c r="M86" s="134">
        <v>64</v>
      </c>
      <c r="N86" s="28">
        <v>0.75</v>
      </c>
      <c r="O86" s="134">
        <v>97</v>
      </c>
      <c r="Q86" s="113" t="s">
        <v>117</v>
      </c>
      <c r="R86" s="106" t="s">
        <v>118</v>
      </c>
      <c r="S86" s="218">
        <v>1.0666666666666575</v>
      </c>
      <c r="T86" s="134">
        <v>52</v>
      </c>
      <c r="U86" s="134">
        <v>72</v>
      </c>
      <c r="V86" s="45">
        <v>0.72222222222222221</v>
      </c>
      <c r="W86" s="134">
        <v>104</v>
      </c>
      <c r="Y86" s="113" t="s">
        <v>117</v>
      </c>
      <c r="Z86" s="106" t="s">
        <v>118</v>
      </c>
      <c r="AA86" s="26">
        <v>1.0666666666666575</v>
      </c>
      <c r="AB86" s="133">
        <v>52</v>
      </c>
      <c r="AC86" s="133">
        <v>72</v>
      </c>
      <c r="AD86" s="9">
        <v>0.72222222222222221</v>
      </c>
      <c r="AE86" s="104">
        <v>109</v>
      </c>
      <c r="AG86" s="113" t="s">
        <v>117</v>
      </c>
      <c r="AH86" s="106" t="s">
        <v>118</v>
      </c>
      <c r="AI86" s="26">
        <v>1.0666666666666575</v>
      </c>
      <c r="AJ86" s="133">
        <v>52</v>
      </c>
      <c r="AK86" s="133">
        <v>72</v>
      </c>
      <c r="AL86" s="9">
        <v>0.72222222222222221</v>
      </c>
      <c r="AM86" s="104">
        <v>116</v>
      </c>
    </row>
    <row r="87" spans="1:39" x14ac:dyDescent="0.25">
      <c r="A87" s="112" t="s">
        <v>299</v>
      </c>
      <c r="B87" s="106" t="s">
        <v>300</v>
      </c>
      <c r="C87" s="158">
        <v>3.75</v>
      </c>
      <c r="D87" s="133">
        <v>7</v>
      </c>
      <c r="E87" s="133">
        <v>7</v>
      </c>
      <c r="F87" s="9">
        <v>1</v>
      </c>
      <c r="G87" s="104">
        <v>78</v>
      </c>
      <c r="I87" s="112" t="s">
        <v>299</v>
      </c>
      <c r="J87" s="106" t="s">
        <v>300</v>
      </c>
      <c r="K87" s="158">
        <v>3.75</v>
      </c>
      <c r="L87" s="133">
        <v>7</v>
      </c>
      <c r="M87" s="133">
        <v>7</v>
      </c>
      <c r="N87" s="9">
        <v>1</v>
      </c>
      <c r="O87" s="104">
        <v>76</v>
      </c>
      <c r="Q87" s="112" t="s">
        <v>299</v>
      </c>
      <c r="R87" s="106" t="s">
        <v>300</v>
      </c>
      <c r="S87" s="158">
        <v>3.75</v>
      </c>
      <c r="T87" s="133">
        <v>7</v>
      </c>
      <c r="U87" s="133">
        <v>7</v>
      </c>
      <c r="V87" s="43">
        <v>1</v>
      </c>
      <c r="W87" s="104">
        <v>76</v>
      </c>
      <c r="Y87" s="112" t="s">
        <v>299</v>
      </c>
      <c r="Z87" s="106" t="s">
        <v>300</v>
      </c>
      <c r="AA87" s="158">
        <v>3.75</v>
      </c>
      <c r="AB87" s="133">
        <v>7</v>
      </c>
      <c r="AC87" s="133">
        <v>7</v>
      </c>
      <c r="AD87" s="9">
        <v>1</v>
      </c>
      <c r="AE87" s="104">
        <v>80</v>
      </c>
      <c r="AG87" s="112" t="s">
        <v>299</v>
      </c>
      <c r="AH87" s="106" t="s">
        <v>300</v>
      </c>
      <c r="AI87" s="158">
        <v>3.75</v>
      </c>
      <c r="AJ87" s="133">
        <v>7</v>
      </c>
      <c r="AK87" s="133">
        <v>7</v>
      </c>
      <c r="AL87" s="9">
        <v>1</v>
      </c>
      <c r="AM87" s="104">
        <v>82</v>
      </c>
    </row>
    <row r="88" spans="1:39" x14ac:dyDescent="0.25">
      <c r="A88" s="112" t="s">
        <v>119</v>
      </c>
      <c r="B88" s="106" t="s">
        <v>120</v>
      </c>
      <c r="C88" s="158">
        <v>-0.88888888888888928</v>
      </c>
      <c r="D88" s="133">
        <v>33</v>
      </c>
      <c r="E88" s="133">
        <v>18</v>
      </c>
      <c r="F88" s="9">
        <v>1.8333333333333333</v>
      </c>
      <c r="G88" s="104">
        <v>41</v>
      </c>
      <c r="I88" s="112" t="s">
        <v>119</v>
      </c>
      <c r="J88" s="106" t="s">
        <v>120</v>
      </c>
      <c r="K88" s="158">
        <v>-0.88888888888888928</v>
      </c>
      <c r="L88" s="133">
        <v>33</v>
      </c>
      <c r="M88" s="133">
        <v>18</v>
      </c>
      <c r="N88" s="9">
        <v>1.8333333333333333</v>
      </c>
      <c r="O88" s="104">
        <v>38</v>
      </c>
      <c r="Q88" s="112" t="s">
        <v>119</v>
      </c>
      <c r="R88" s="106" t="s">
        <v>120</v>
      </c>
      <c r="S88" s="158">
        <v>-0.88888888888888928</v>
      </c>
      <c r="T88" s="133">
        <v>33</v>
      </c>
      <c r="U88" s="133">
        <v>18</v>
      </c>
      <c r="V88" s="43">
        <v>1.8333333333333333</v>
      </c>
      <c r="W88" s="104">
        <v>36</v>
      </c>
      <c r="Y88" s="112" t="s">
        <v>119</v>
      </c>
      <c r="Z88" s="106" t="s">
        <v>120</v>
      </c>
      <c r="AA88" s="158">
        <v>-0.88888888888888928</v>
      </c>
      <c r="AB88" s="133">
        <v>33</v>
      </c>
      <c r="AC88" s="133">
        <v>18</v>
      </c>
      <c r="AD88" s="9">
        <v>1.8333333333333333</v>
      </c>
      <c r="AE88" s="104">
        <v>37</v>
      </c>
      <c r="AG88" s="112" t="s">
        <v>119</v>
      </c>
      <c r="AH88" s="106" t="s">
        <v>120</v>
      </c>
      <c r="AI88" s="158">
        <v>-0.88888888888888928</v>
      </c>
      <c r="AJ88" s="133">
        <v>33</v>
      </c>
      <c r="AK88" s="133">
        <v>18</v>
      </c>
      <c r="AL88" s="9">
        <v>1.8333333333333333</v>
      </c>
      <c r="AM88" s="104">
        <v>38</v>
      </c>
    </row>
    <row r="89" spans="1:39" x14ac:dyDescent="0.25">
      <c r="A89" s="117" t="s">
        <v>361</v>
      </c>
      <c r="B89" s="111" t="s">
        <v>362</v>
      </c>
      <c r="C89" s="159">
        <v>0</v>
      </c>
      <c r="D89" s="134">
        <v>2</v>
      </c>
      <c r="E89" s="134">
        <v>8</v>
      </c>
      <c r="F89" s="28">
        <v>0.25</v>
      </c>
      <c r="G89" s="134">
        <v>136</v>
      </c>
      <c r="I89" s="117" t="s">
        <v>361</v>
      </c>
      <c r="J89" s="111" t="s">
        <v>362</v>
      </c>
      <c r="K89" s="158">
        <v>0</v>
      </c>
      <c r="L89" s="133">
        <v>2</v>
      </c>
      <c r="M89" s="133">
        <v>8</v>
      </c>
      <c r="N89" s="9">
        <v>0.25</v>
      </c>
      <c r="O89" s="104">
        <v>136</v>
      </c>
      <c r="Q89" s="130" t="s">
        <v>361</v>
      </c>
      <c r="R89" s="106" t="s">
        <v>362</v>
      </c>
      <c r="S89" s="158">
        <v>0</v>
      </c>
      <c r="T89" s="133">
        <v>2</v>
      </c>
      <c r="U89" s="133">
        <v>8</v>
      </c>
      <c r="V89" s="43">
        <v>0.25</v>
      </c>
      <c r="W89" s="104">
        <v>138</v>
      </c>
      <c r="Y89" s="130" t="s">
        <v>361</v>
      </c>
      <c r="Z89" s="106" t="s">
        <v>362</v>
      </c>
      <c r="AA89" s="158">
        <v>0</v>
      </c>
      <c r="AB89" s="133">
        <v>2</v>
      </c>
      <c r="AC89" s="133">
        <v>8</v>
      </c>
      <c r="AD89" s="9">
        <v>0.25</v>
      </c>
      <c r="AE89" s="104">
        <v>146</v>
      </c>
      <c r="AG89" s="130" t="s">
        <v>361</v>
      </c>
      <c r="AH89" s="106" t="s">
        <v>362</v>
      </c>
      <c r="AI89" s="158">
        <v>0</v>
      </c>
      <c r="AJ89" s="133">
        <v>2</v>
      </c>
      <c r="AK89" s="133">
        <v>8</v>
      </c>
      <c r="AL89" s="9">
        <v>0.25</v>
      </c>
      <c r="AM89" s="104">
        <v>152</v>
      </c>
    </row>
    <row r="90" spans="1:39" x14ac:dyDescent="0.25">
      <c r="A90" s="161" t="s">
        <v>363</v>
      </c>
      <c r="B90" s="108" t="s">
        <v>364</v>
      </c>
      <c r="C90" s="159">
        <v>0</v>
      </c>
      <c r="D90" s="134">
        <v>3</v>
      </c>
      <c r="E90" s="134">
        <v>7</v>
      </c>
      <c r="F90" s="28">
        <v>0.42857142857142855</v>
      </c>
      <c r="G90" s="134">
        <v>122</v>
      </c>
      <c r="I90" s="161" t="s">
        <v>363</v>
      </c>
      <c r="J90" s="108" t="s">
        <v>364</v>
      </c>
      <c r="K90" s="158">
        <v>0</v>
      </c>
      <c r="L90" s="133">
        <v>3</v>
      </c>
      <c r="M90" s="133">
        <v>7</v>
      </c>
      <c r="N90" s="9">
        <v>0.42857142857142855</v>
      </c>
      <c r="O90" s="104">
        <v>123</v>
      </c>
      <c r="Q90" s="117" t="s">
        <v>363</v>
      </c>
      <c r="R90" s="106" t="s">
        <v>364</v>
      </c>
      <c r="S90" s="158">
        <v>0</v>
      </c>
      <c r="T90" s="133">
        <v>3</v>
      </c>
      <c r="U90" s="133">
        <v>7</v>
      </c>
      <c r="V90" s="43">
        <v>0.42857142857142855</v>
      </c>
      <c r="W90" s="104">
        <v>124</v>
      </c>
      <c r="Y90" s="117" t="s">
        <v>363</v>
      </c>
      <c r="Z90" s="106" t="s">
        <v>364</v>
      </c>
      <c r="AA90" s="158">
        <v>0</v>
      </c>
      <c r="AB90" s="133">
        <v>3</v>
      </c>
      <c r="AC90" s="133">
        <v>7</v>
      </c>
      <c r="AD90" s="9">
        <v>0.42857142857142855</v>
      </c>
      <c r="AE90" s="104">
        <v>129</v>
      </c>
      <c r="AG90" s="117" t="s">
        <v>363</v>
      </c>
      <c r="AH90" s="106" t="s">
        <v>364</v>
      </c>
      <c r="AI90" s="158">
        <v>0</v>
      </c>
      <c r="AJ90" s="133">
        <v>3</v>
      </c>
      <c r="AK90" s="133">
        <v>7</v>
      </c>
      <c r="AL90" s="9">
        <v>0.42857142857142855</v>
      </c>
      <c r="AM90" s="104">
        <v>137</v>
      </c>
    </row>
    <row r="91" spans="1:39" x14ac:dyDescent="0.25">
      <c r="A91" s="125" t="s">
        <v>363</v>
      </c>
      <c r="B91" s="108" t="s">
        <v>365</v>
      </c>
      <c r="C91" s="159">
        <v>0</v>
      </c>
      <c r="D91" s="134">
        <v>6</v>
      </c>
      <c r="E91" s="134">
        <v>4</v>
      </c>
      <c r="F91" s="28">
        <v>1.5</v>
      </c>
      <c r="G91" s="134">
        <v>50</v>
      </c>
      <c r="I91" s="125" t="s">
        <v>363</v>
      </c>
      <c r="J91" s="108" t="s">
        <v>365</v>
      </c>
      <c r="K91" s="158">
        <v>0</v>
      </c>
      <c r="L91" s="133">
        <v>6</v>
      </c>
      <c r="M91" s="133">
        <v>4</v>
      </c>
      <c r="N91" s="9">
        <v>1.5</v>
      </c>
      <c r="O91" s="104">
        <v>48</v>
      </c>
      <c r="Q91" s="123" t="s">
        <v>363</v>
      </c>
      <c r="R91" s="106" t="s">
        <v>365</v>
      </c>
      <c r="S91" s="158">
        <v>0</v>
      </c>
      <c r="T91" s="133">
        <v>6</v>
      </c>
      <c r="U91" s="133">
        <v>4</v>
      </c>
      <c r="V91" s="43">
        <v>1.5</v>
      </c>
      <c r="W91" s="104">
        <v>48</v>
      </c>
      <c r="Y91" s="123" t="s">
        <v>363</v>
      </c>
      <c r="Z91" s="106" t="s">
        <v>365</v>
      </c>
      <c r="AA91" s="158">
        <v>0</v>
      </c>
      <c r="AB91" s="133">
        <v>6</v>
      </c>
      <c r="AC91" s="133">
        <v>4</v>
      </c>
      <c r="AD91" s="9">
        <v>1.5</v>
      </c>
      <c r="AE91" s="104">
        <v>51</v>
      </c>
      <c r="AG91" s="123" t="s">
        <v>363</v>
      </c>
      <c r="AH91" s="106" t="s">
        <v>365</v>
      </c>
      <c r="AI91" s="158">
        <v>0</v>
      </c>
      <c r="AJ91" s="133">
        <v>6</v>
      </c>
      <c r="AK91" s="133">
        <v>4</v>
      </c>
      <c r="AL91" s="9">
        <v>1.5</v>
      </c>
      <c r="AM91" s="104">
        <v>53</v>
      </c>
    </row>
    <row r="92" spans="1:39" x14ac:dyDescent="0.25">
      <c r="A92" s="113" t="s">
        <v>121</v>
      </c>
      <c r="B92" s="106" t="s">
        <v>122</v>
      </c>
      <c r="C92" s="158">
        <v>4.2556000000000012</v>
      </c>
      <c r="D92" s="133">
        <v>53</v>
      </c>
      <c r="E92" s="133">
        <v>50</v>
      </c>
      <c r="F92" s="9">
        <v>1.06</v>
      </c>
      <c r="G92" s="104">
        <v>76</v>
      </c>
      <c r="I92" s="113" t="s">
        <v>121</v>
      </c>
      <c r="J92" s="106" t="s">
        <v>122</v>
      </c>
      <c r="K92" s="159">
        <v>4.4775999999999989</v>
      </c>
      <c r="L92" s="134">
        <v>53</v>
      </c>
      <c r="M92" s="134">
        <v>53</v>
      </c>
      <c r="N92" s="28">
        <v>1</v>
      </c>
      <c r="O92" s="134">
        <v>76</v>
      </c>
      <c r="Q92" s="113" t="s">
        <v>121</v>
      </c>
      <c r="R92" s="106" t="s">
        <v>122</v>
      </c>
      <c r="S92" s="218">
        <v>3.1444444444444457</v>
      </c>
      <c r="T92" s="134">
        <v>55</v>
      </c>
      <c r="U92" s="134">
        <v>54</v>
      </c>
      <c r="V92" s="45">
        <v>1.0185185185185186</v>
      </c>
      <c r="W92" s="134">
        <v>75</v>
      </c>
      <c r="Y92" s="113" t="s">
        <v>121</v>
      </c>
      <c r="Z92" s="106" t="s">
        <v>122</v>
      </c>
      <c r="AA92" s="26">
        <v>3.1444444444444457</v>
      </c>
      <c r="AB92" s="133">
        <v>55</v>
      </c>
      <c r="AC92" s="133">
        <v>54</v>
      </c>
      <c r="AD92" s="9">
        <v>1.0185185185185186</v>
      </c>
      <c r="AE92" s="104">
        <v>78</v>
      </c>
      <c r="AG92" s="113" t="s">
        <v>121</v>
      </c>
      <c r="AH92" s="106" t="s">
        <v>122</v>
      </c>
      <c r="AI92" s="284">
        <v>4.4775999999999989</v>
      </c>
      <c r="AJ92" s="134">
        <v>56</v>
      </c>
      <c r="AK92" s="134">
        <v>55</v>
      </c>
      <c r="AL92" s="28">
        <v>1.0181818181818181</v>
      </c>
      <c r="AM92" s="134">
        <v>81</v>
      </c>
    </row>
    <row r="93" spans="1:39" x14ac:dyDescent="0.25">
      <c r="A93" s="113" t="s">
        <v>125</v>
      </c>
      <c r="B93" s="106" t="s">
        <v>126</v>
      </c>
      <c r="C93" s="158">
        <v>0</v>
      </c>
      <c r="D93" s="133">
        <v>8</v>
      </c>
      <c r="E93" s="133">
        <v>2</v>
      </c>
      <c r="F93" s="9">
        <v>4</v>
      </c>
      <c r="G93" s="104">
        <v>16</v>
      </c>
      <c r="I93" s="113" t="s">
        <v>125</v>
      </c>
      <c r="J93" s="106" t="s">
        <v>126</v>
      </c>
      <c r="K93" s="159">
        <v>0.75</v>
      </c>
      <c r="L93" s="134">
        <v>15</v>
      </c>
      <c r="M93" s="134">
        <v>2</v>
      </c>
      <c r="N93" s="28">
        <v>7.5</v>
      </c>
      <c r="O93" s="134">
        <v>4</v>
      </c>
      <c r="Q93" s="113" t="s">
        <v>125</v>
      </c>
      <c r="R93" s="106" t="s">
        <v>126</v>
      </c>
      <c r="S93" s="158">
        <v>0.75</v>
      </c>
      <c r="T93" s="133">
        <v>15</v>
      </c>
      <c r="U93" s="133">
        <v>2</v>
      </c>
      <c r="V93" s="43">
        <v>7.5</v>
      </c>
      <c r="W93" s="104">
        <v>4</v>
      </c>
      <c r="Y93" s="113" t="s">
        <v>125</v>
      </c>
      <c r="Z93" s="106" t="s">
        <v>126</v>
      </c>
      <c r="AA93" s="158">
        <v>0.75</v>
      </c>
      <c r="AB93" s="133">
        <v>15</v>
      </c>
      <c r="AC93" s="133">
        <v>2</v>
      </c>
      <c r="AD93" s="9">
        <v>7.5</v>
      </c>
      <c r="AE93" s="104">
        <v>5</v>
      </c>
      <c r="AG93" s="113" t="s">
        <v>125</v>
      </c>
      <c r="AH93" s="106" t="s">
        <v>126</v>
      </c>
      <c r="AI93" s="158">
        <v>0.75</v>
      </c>
      <c r="AJ93" s="133">
        <v>15</v>
      </c>
      <c r="AK93" s="133">
        <v>2</v>
      </c>
      <c r="AL93" s="9">
        <v>7.5</v>
      </c>
      <c r="AM93" s="104">
        <v>4</v>
      </c>
    </row>
    <row r="94" spans="1:39" x14ac:dyDescent="0.25">
      <c r="A94" s="112" t="s">
        <v>127</v>
      </c>
      <c r="B94" s="106" t="s">
        <v>128</v>
      </c>
      <c r="C94" s="158">
        <v>-6.2222222222222214</v>
      </c>
      <c r="D94" s="133">
        <v>28</v>
      </c>
      <c r="E94" s="133">
        <v>18</v>
      </c>
      <c r="F94" s="9">
        <v>1.5555555555555556</v>
      </c>
      <c r="G94" s="104">
        <v>48</v>
      </c>
      <c r="I94" s="112" t="s">
        <v>127</v>
      </c>
      <c r="J94" s="106" t="s">
        <v>128</v>
      </c>
      <c r="K94" s="158">
        <v>-6.2222222222222214</v>
      </c>
      <c r="L94" s="133">
        <v>28</v>
      </c>
      <c r="M94" s="133">
        <v>18</v>
      </c>
      <c r="N94" s="9">
        <v>1.5555555555555556</v>
      </c>
      <c r="O94" s="104">
        <v>46</v>
      </c>
      <c r="Q94" s="16" t="s">
        <v>127</v>
      </c>
      <c r="R94" s="106" t="s">
        <v>128</v>
      </c>
      <c r="S94" s="158">
        <v>-6.2222222222222214</v>
      </c>
      <c r="T94" s="133">
        <v>28</v>
      </c>
      <c r="U94" s="133">
        <v>18</v>
      </c>
      <c r="V94" s="43">
        <v>1.5555555555555556</v>
      </c>
      <c r="W94" s="104">
        <v>46</v>
      </c>
      <c r="Y94" s="16" t="s">
        <v>127</v>
      </c>
      <c r="Z94" s="106" t="s">
        <v>128</v>
      </c>
      <c r="AA94" s="158">
        <v>-6.2222222222222214</v>
      </c>
      <c r="AB94" s="133">
        <v>28</v>
      </c>
      <c r="AC94" s="133">
        <v>18</v>
      </c>
      <c r="AD94" s="9">
        <v>1.5555555555555556</v>
      </c>
      <c r="AE94" s="104">
        <v>49</v>
      </c>
      <c r="AG94" s="16" t="s">
        <v>127</v>
      </c>
      <c r="AH94" s="106" t="s">
        <v>128</v>
      </c>
      <c r="AI94" s="158">
        <v>-6.2222222222222214</v>
      </c>
      <c r="AJ94" s="133">
        <v>28</v>
      </c>
      <c r="AK94" s="133">
        <v>18</v>
      </c>
      <c r="AL94" s="9">
        <v>1.5555555555555556</v>
      </c>
      <c r="AM94" s="104">
        <v>49</v>
      </c>
    </row>
    <row r="95" spans="1:39" x14ac:dyDescent="0.25">
      <c r="A95" s="105" t="s">
        <v>129</v>
      </c>
      <c r="B95" s="106" t="s">
        <v>130</v>
      </c>
      <c r="C95" s="158">
        <v>3</v>
      </c>
      <c r="D95" s="133">
        <v>2</v>
      </c>
      <c r="E95" s="133"/>
      <c r="F95" s="133" t="e">
        <v>#DIV/0!</v>
      </c>
      <c r="G95" s="133">
        <v>1</v>
      </c>
      <c r="I95" s="105" t="s">
        <v>129</v>
      </c>
      <c r="J95" s="106" t="s">
        <v>130</v>
      </c>
      <c r="K95" s="158">
        <v>3</v>
      </c>
      <c r="L95" s="133">
        <v>2</v>
      </c>
      <c r="M95" s="133"/>
      <c r="N95" s="9" t="e">
        <v>#DIV/0!</v>
      </c>
      <c r="O95" s="6">
        <v>1</v>
      </c>
      <c r="Q95" s="105" t="s">
        <v>129</v>
      </c>
      <c r="R95" s="106" t="s">
        <v>130</v>
      </c>
      <c r="S95" s="158">
        <v>3</v>
      </c>
      <c r="T95" s="133">
        <v>2</v>
      </c>
      <c r="U95" s="133"/>
      <c r="V95" s="43" t="e">
        <v>#DIV/0!</v>
      </c>
      <c r="W95" s="104">
        <v>1</v>
      </c>
      <c r="Y95" s="105" t="s">
        <v>129</v>
      </c>
      <c r="Z95" s="106" t="s">
        <v>130</v>
      </c>
      <c r="AA95" s="158">
        <v>3</v>
      </c>
      <c r="AB95" s="133">
        <v>2</v>
      </c>
      <c r="AC95" s="133"/>
      <c r="AD95" s="133" t="e">
        <v>#DIV/0!</v>
      </c>
      <c r="AE95" s="133">
        <v>1</v>
      </c>
      <c r="AG95" s="105" t="s">
        <v>129</v>
      </c>
      <c r="AH95" s="106" t="s">
        <v>130</v>
      </c>
      <c r="AI95" s="158">
        <v>3</v>
      </c>
      <c r="AJ95" s="133">
        <v>2</v>
      </c>
      <c r="AK95" s="133"/>
      <c r="AL95" s="133" t="e">
        <v>#DIV/0!</v>
      </c>
      <c r="AM95" s="133">
        <v>1</v>
      </c>
    </row>
    <row r="96" spans="1:39" x14ac:dyDescent="0.25">
      <c r="A96" s="112" t="s">
        <v>330</v>
      </c>
      <c r="B96" s="106" t="s">
        <v>331</v>
      </c>
      <c r="C96" s="158">
        <v>0.83333333333333304</v>
      </c>
      <c r="D96" s="133">
        <v>17</v>
      </c>
      <c r="E96" s="133">
        <v>4</v>
      </c>
      <c r="F96" s="9">
        <v>4.25</v>
      </c>
      <c r="G96" s="104">
        <v>15</v>
      </c>
      <c r="I96" s="112" t="s">
        <v>330</v>
      </c>
      <c r="J96" s="106" t="s">
        <v>331</v>
      </c>
      <c r="K96" s="158">
        <v>0.83333333333333304</v>
      </c>
      <c r="L96" s="133">
        <v>17</v>
      </c>
      <c r="M96" s="133">
        <v>4</v>
      </c>
      <c r="N96" s="9">
        <v>4.25</v>
      </c>
      <c r="O96" s="104">
        <v>14</v>
      </c>
      <c r="Q96" s="16" t="s">
        <v>330</v>
      </c>
      <c r="R96" s="106" t="s">
        <v>331</v>
      </c>
      <c r="S96" s="158">
        <v>0.83333333333333304</v>
      </c>
      <c r="T96" s="133">
        <v>17</v>
      </c>
      <c r="U96" s="133">
        <v>4</v>
      </c>
      <c r="V96" s="43">
        <v>4.25</v>
      </c>
      <c r="W96" s="104">
        <v>15</v>
      </c>
      <c r="Y96" s="16" t="s">
        <v>330</v>
      </c>
      <c r="Z96" s="106" t="s">
        <v>331</v>
      </c>
      <c r="AA96" s="158">
        <v>0.83333333333333304</v>
      </c>
      <c r="AB96" s="133">
        <v>17</v>
      </c>
      <c r="AC96" s="133">
        <v>4</v>
      </c>
      <c r="AD96" s="9">
        <v>4.25</v>
      </c>
      <c r="AE96" s="104">
        <v>18</v>
      </c>
      <c r="AG96" s="16" t="s">
        <v>330</v>
      </c>
      <c r="AH96" s="106" t="s">
        <v>331</v>
      </c>
      <c r="AI96" s="158">
        <v>0.83333333333333304</v>
      </c>
      <c r="AJ96" s="133">
        <v>17</v>
      </c>
      <c r="AK96" s="133">
        <v>4</v>
      </c>
      <c r="AL96" s="9">
        <v>4.25</v>
      </c>
      <c r="AM96" s="104">
        <v>15</v>
      </c>
    </row>
    <row r="97" spans="1:39" x14ac:dyDescent="0.25">
      <c r="A97" s="113" t="s">
        <v>131</v>
      </c>
      <c r="B97" s="111" t="s">
        <v>132</v>
      </c>
      <c r="C97" s="158">
        <v>0</v>
      </c>
      <c r="D97" s="133"/>
      <c r="E97" s="133">
        <v>7</v>
      </c>
      <c r="F97" s="9">
        <v>0</v>
      </c>
      <c r="G97" s="104">
        <v>157</v>
      </c>
      <c r="I97" s="113" t="s">
        <v>131</v>
      </c>
      <c r="J97" s="111" t="s">
        <v>132</v>
      </c>
      <c r="K97" s="158">
        <v>0</v>
      </c>
      <c r="L97" s="133"/>
      <c r="M97" s="133">
        <v>7</v>
      </c>
      <c r="N97" s="9">
        <v>0</v>
      </c>
      <c r="O97" s="104">
        <v>157</v>
      </c>
      <c r="Q97" s="113" t="s">
        <v>131</v>
      </c>
      <c r="R97" s="111" t="s">
        <v>132</v>
      </c>
      <c r="S97" s="158">
        <v>0</v>
      </c>
      <c r="T97" s="133"/>
      <c r="U97" s="133">
        <v>7</v>
      </c>
      <c r="V97" s="43">
        <v>0</v>
      </c>
      <c r="W97" s="6">
        <v>156</v>
      </c>
      <c r="Y97" s="113" t="s">
        <v>131</v>
      </c>
      <c r="Z97" s="111" t="s">
        <v>132</v>
      </c>
      <c r="AA97" s="158">
        <v>0</v>
      </c>
      <c r="AB97" s="133"/>
      <c r="AC97" s="133">
        <v>7</v>
      </c>
      <c r="AD97" s="9">
        <v>0</v>
      </c>
      <c r="AE97" s="104">
        <v>164</v>
      </c>
      <c r="AG97" s="113" t="s">
        <v>131</v>
      </c>
      <c r="AH97" s="111" t="s">
        <v>132</v>
      </c>
      <c r="AI97" s="158">
        <v>0</v>
      </c>
      <c r="AJ97" s="133">
        <v>0</v>
      </c>
      <c r="AK97" s="133">
        <v>7</v>
      </c>
      <c r="AL97" s="9">
        <v>0</v>
      </c>
      <c r="AM97" s="104">
        <v>169</v>
      </c>
    </row>
    <row r="98" spans="1:39" x14ac:dyDescent="0.25">
      <c r="A98" s="120" t="s">
        <v>131</v>
      </c>
      <c r="B98" s="111" t="s">
        <v>427</v>
      </c>
      <c r="C98" s="158"/>
      <c r="D98" s="133"/>
      <c r="E98" s="133"/>
      <c r="F98" s="9"/>
      <c r="G98" s="104"/>
      <c r="H98" s="89"/>
      <c r="I98" s="120" t="s">
        <v>131</v>
      </c>
      <c r="J98" s="111" t="s">
        <v>427</v>
      </c>
      <c r="K98" s="158"/>
      <c r="L98" s="133"/>
      <c r="M98" s="133"/>
      <c r="N98" s="9"/>
      <c r="O98" s="104"/>
      <c r="P98" s="89"/>
      <c r="Q98" s="120" t="s">
        <v>131</v>
      </c>
      <c r="R98" s="111" t="s">
        <v>427</v>
      </c>
      <c r="S98" s="158"/>
      <c r="T98" s="133"/>
      <c r="U98" s="133"/>
      <c r="V98" s="43"/>
      <c r="W98" s="6"/>
      <c r="X98" s="89"/>
      <c r="Y98" s="120" t="s">
        <v>131</v>
      </c>
      <c r="Z98" s="111" t="s">
        <v>427</v>
      </c>
      <c r="AA98" s="158"/>
      <c r="AB98" s="133"/>
      <c r="AC98" s="133"/>
      <c r="AD98" s="9"/>
      <c r="AE98" s="104"/>
      <c r="AF98" s="89"/>
      <c r="AG98" s="120" t="s">
        <v>131</v>
      </c>
      <c r="AH98" s="111" t="s">
        <v>427</v>
      </c>
      <c r="AI98" s="284">
        <v>-0.99989999999999846</v>
      </c>
      <c r="AJ98" s="134">
        <v>2</v>
      </c>
      <c r="AK98" s="134">
        <v>1</v>
      </c>
      <c r="AL98" s="28">
        <v>2</v>
      </c>
      <c r="AM98" s="134">
        <v>28</v>
      </c>
    </row>
    <row r="99" spans="1:39" x14ac:dyDescent="0.25">
      <c r="A99" s="120" t="s">
        <v>133</v>
      </c>
      <c r="B99" s="106" t="s">
        <v>134</v>
      </c>
      <c r="C99" s="158">
        <v>5.777866666666668</v>
      </c>
      <c r="D99" s="133">
        <v>16</v>
      </c>
      <c r="E99" s="133">
        <v>5</v>
      </c>
      <c r="F99" s="9">
        <v>3.2</v>
      </c>
      <c r="G99" s="104">
        <v>19</v>
      </c>
      <c r="I99" s="120" t="s">
        <v>133</v>
      </c>
      <c r="J99" s="106" t="s">
        <v>134</v>
      </c>
      <c r="K99" s="158">
        <v>5.777866666666668</v>
      </c>
      <c r="L99" s="133">
        <v>16</v>
      </c>
      <c r="M99" s="133">
        <v>5</v>
      </c>
      <c r="N99" s="9">
        <v>3.2</v>
      </c>
      <c r="O99" s="104">
        <v>19</v>
      </c>
      <c r="Q99" s="120" t="s">
        <v>133</v>
      </c>
      <c r="R99" s="106" t="s">
        <v>134</v>
      </c>
      <c r="S99" s="218">
        <v>7.5556444444444431</v>
      </c>
      <c r="T99" s="134">
        <v>22</v>
      </c>
      <c r="U99" s="134">
        <v>5</v>
      </c>
      <c r="V99" s="45">
        <v>4.4000000000000004</v>
      </c>
      <c r="W99" s="134">
        <v>13</v>
      </c>
      <c r="Y99" s="120" t="s">
        <v>133</v>
      </c>
      <c r="Z99" s="106" t="s">
        <v>134</v>
      </c>
      <c r="AA99" s="26">
        <v>7.5556444444444431</v>
      </c>
      <c r="AB99" s="133">
        <v>22</v>
      </c>
      <c r="AC99" s="133">
        <v>5</v>
      </c>
      <c r="AD99" s="9">
        <v>4.4000000000000004</v>
      </c>
      <c r="AE99" s="104">
        <v>16</v>
      </c>
      <c r="AG99" s="120" t="s">
        <v>133</v>
      </c>
      <c r="AH99" s="106" t="s">
        <v>134</v>
      </c>
      <c r="AI99" s="26">
        <v>7.5556444444444431</v>
      </c>
      <c r="AJ99" s="133">
        <v>22</v>
      </c>
      <c r="AK99" s="133">
        <v>5</v>
      </c>
      <c r="AL99" s="9">
        <v>4.4000000000000004</v>
      </c>
      <c r="AM99" s="104">
        <v>13</v>
      </c>
    </row>
    <row r="100" spans="1:39" x14ac:dyDescent="0.25">
      <c r="A100" s="120" t="s">
        <v>135</v>
      </c>
      <c r="B100" s="111" t="s">
        <v>136</v>
      </c>
      <c r="C100" s="158">
        <v>0.33333333333333393</v>
      </c>
      <c r="D100" s="133">
        <v>2</v>
      </c>
      <c r="E100" s="133">
        <v>4</v>
      </c>
      <c r="F100" s="9">
        <v>0.5</v>
      </c>
      <c r="G100" s="104">
        <v>113</v>
      </c>
      <c r="I100" s="120" t="s">
        <v>135</v>
      </c>
      <c r="J100" s="111" t="s">
        <v>136</v>
      </c>
      <c r="K100" s="158">
        <v>0.33333333333333393</v>
      </c>
      <c r="L100" s="133">
        <v>2</v>
      </c>
      <c r="M100" s="133">
        <v>4</v>
      </c>
      <c r="N100" s="9">
        <v>0.5</v>
      </c>
      <c r="O100" s="104">
        <v>116</v>
      </c>
      <c r="Q100" s="120" t="s">
        <v>135</v>
      </c>
      <c r="R100" s="111" t="s">
        <v>136</v>
      </c>
      <c r="S100" s="158">
        <v>0.33333333333333393</v>
      </c>
      <c r="T100" s="133">
        <v>2</v>
      </c>
      <c r="U100" s="133">
        <v>4</v>
      </c>
      <c r="V100" s="43">
        <v>0.5</v>
      </c>
      <c r="W100" s="104">
        <v>115</v>
      </c>
      <c r="Y100" s="120" t="s">
        <v>135</v>
      </c>
      <c r="Z100" s="111" t="s">
        <v>136</v>
      </c>
      <c r="AA100" s="158">
        <v>0.33333333333333393</v>
      </c>
      <c r="AB100" s="133">
        <v>2</v>
      </c>
      <c r="AC100" s="133">
        <v>4</v>
      </c>
      <c r="AD100" s="9">
        <v>0.5</v>
      </c>
      <c r="AE100" s="104">
        <v>120</v>
      </c>
      <c r="AG100" s="120" t="s">
        <v>135</v>
      </c>
      <c r="AH100" s="111" t="s">
        <v>136</v>
      </c>
      <c r="AI100" s="158">
        <v>0.33333333333333393</v>
      </c>
      <c r="AJ100" s="133">
        <v>2</v>
      </c>
      <c r="AK100" s="133">
        <v>4</v>
      </c>
      <c r="AL100" s="9">
        <v>0.5</v>
      </c>
      <c r="AM100" s="104">
        <v>128</v>
      </c>
    </row>
    <row r="101" spans="1:39" x14ac:dyDescent="0.25">
      <c r="A101" s="114" t="s">
        <v>138</v>
      </c>
      <c r="B101" s="106" t="s">
        <v>139</v>
      </c>
      <c r="C101" s="158">
        <v>-0.99986666666666757</v>
      </c>
      <c r="D101" s="133">
        <v>5</v>
      </c>
      <c r="E101" s="133">
        <v>7</v>
      </c>
      <c r="F101" s="9">
        <v>0.7142857142857143</v>
      </c>
      <c r="G101" s="104">
        <v>100</v>
      </c>
      <c r="I101" s="114" t="s">
        <v>138</v>
      </c>
      <c r="J101" s="106" t="s">
        <v>139</v>
      </c>
      <c r="K101" s="158">
        <v>-0.99986666666666757</v>
      </c>
      <c r="L101" s="133">
        <v>5</v>
      </c>
      <c r="M101" s="133">
        <v>7</v>
      </c>
      <c r="N101" s="9">
        <v>0.7142857142857143</v>
      </c>
      <c r="O101" s="104">
        <v>103</v>
      </c>
      <c r="Q101" s="114" t="s">
        <v>138</v>
      </c>
      <c r="R101" s="106" t="s">
        <v>139</v>
      </c>
      <c r="S101" s="158">
        <v>-0.99986666666666757</v>
      </c>
      <c r="T101" s="133">
        <v>5</v>
      </c>
      <c r="U101" s="133">
        <v>7</v>
      </c>
      <c r="V101" s="43">
        <v>0.7142857142857143</v>
      </c>
      <c r="W101" s="104">
        <v>105</v>
      </c>
      <c r="Y101" s="114" t="s">
        <v>138</v>
      </c>
      <c r="Z101" s="106" t="s">
        <v>139</v>
      </c>
      <c r="AA101" s="158">
        <v>-0.99986666666666757</v>
      </c>
      <c r="AB101" s="133">
        <v>5</v>
      </c>
      <c r="AC101" s="133">
        <v>7</v>
      </c>
      <c r="AD101" s="9">
        <v>0.7142857142857143</v>
      </c>
      <c r="AE101" s="104">
        <v>110</v>
      </c>
      <c r="AG101" s="114" t="s">
        <v>138</v>
      </c>
      <c r="AH101" s="106" t="s">
        <v>139</v>
      </c>
      <c r="AI101" s="284">
        <v>0</v>
      </c>
      <c r="AJ101" s="134">
        <v>6</v>
      </c>
      <c r="AK101" s="134">
        <v>7</v>
      </c>
      <c r="AL101" s="28">
        <v>0.8571428571428571</v>
      </c>
      <c r="AM101" s="134">
        <v>98</v>
      </c>
    </row>
    <row r="102" spans="1:39" x14ac:dyDescent="0.25">
      <c r="A102" s="129" t="s">
        <v>138</v>
      </c>
      <c r="B102" s="106" t="s">
        <v>332</v>
      </c>
      <c r="C102" s="158">
        <v>0.22222222222222143</v>
      </c>
      <c r="D102" s="133">
        <v>1</v>
      </c>
      <c r="E102" s="133">
        <v>8</v>
      </c>
      <c r="F102" s="9">
        <v>0.125</v>
      </c>
      <c r="G102" s="104">
        <v>152</v>
      </c>
      <c r="I102" s="129" t="s">
        <v>138</v>
      </c>
      <c r="J102" s="106" t="s">
        <v>332</v>
      </c>
      <c r="K102" s="158">
        <v>0.22222222222222143</v>
      </c>
      <c r="L102" s="133">
        <v>1</v>
      </c>
      <c r="M102" s="133">
        <v>8</v>
      </c>
      <c r="N102" s="9">
        <v>0.125</v>
      </c>
      <c r="O102" s="104">
        <v>152</v>
      </c>
      <c r="Q102" s="129" t="s">
        <v>138</v>
      </c>
      <c r="R102" s="106" t="s">
        <v>332</v>
      </c>
      <c r="S102" s="218">
        <v>1.7500222222222206</v>
      </c>
      <c r="T102" s="134">
        <v>4</v>
      </c>
      <c r="U102" s="134">
        <v>13</v>
      </c>
      <c r="V102" s="45">
        <v>0.30769230769230771</v>
      </c>
      <c r="W102" s="134">
        <v>135</v>
      </c>
      <c r="Y102" s="129" t="s">
        <v>138</v>
      </c>
      <c r="Z102" s="106" t="s">
        <v>332</v>
      </c>
      <c r="AA102" s="26">
        <v>1.7500222222222206</v>
      </c>
      <c r="AB102" s="133">
        <v>4</v>
      </c>
      <c r="AC102" s="133">
        <v>13</v>
      </c>
      <c r="AD102" s="9">
        <v>0.30769230769230771</v>
      </c>
      <c r="AE102" s="104">
        <v>143</v>
      </c>
      <c r="AG102" s="129" t="s">
        <v>138</v>
      </c>
      <c r="AH102" s="106" t="s">
        <v>332</v>
      </c>
      <c r="AI102" s="26">
        <v>1.7500222222222206</v>
      </c>
      <c r="AJ102" s="133">
        <v>4</v>
      </c>
      <c r="AK102" s="133">
        <v>13</v>
      </c>
      <c r="AL102" s="9">
        <v>0.30769230769230771</v>
      </c>
      <c r="AM102" s="104">
        <v>149</v>
      </c>
    </row>
    <row r="103" spans="1:39" x14ac:dyDescent="0.25">
      <c r="A103" s="162" t="s">
        <v>138</v>
      </c>
      <c r="B103" s="106" t="s">
        <v>120</v>
      </c>
      <c r="C103" s="158">
        <v>0.99999999999999911</v>
      </c>
      <c r="D103" s="133">
        <v>4</v>
      </c>
      <c r="E103" s="133">
        <v>7</v>
      </c>
      <c r="F103" s="9">
        <v>0.5714285714285714</v>
      </c>
      <c r="G103" s="104">
        <v>110</v>
      </c>
      <c r="I103" s="162" t="s">
        <v>138</v>
      </c>
      <c r="J103" s="106" t="s">
        <v>120</v>
      </c>
      <c r="K103" s="158">
        <v>0.99999999999999911</v>
      </c>
      <c r="L103" s="133">
        <v>4</v>
      </c>
      <c r="M103" s="133">
        <v>7</v>
      </c>
      <c r="N103" s="9">
        <v>0.5714285714285714</v>
      </c>
      <c r="O103" s="104">
        <v>113</v>
      </c>
      <c r="Q103" s="162" t="s">
        <v>138</v>
      </c>
      <c r="R103" s="106" t="s">
        <v>120</v>
      </c>
      <c r="S103" s="158">
        <v>0.99999999999999911</v>
      </c>
      <c r="T103" s="133">
        <v>4</v>
      </c>
      <c r="U103" s="133">
        <v>7</v>
      </c>
      <c r="V103" s="43">
        <v>0.5714285714285714</v>
      </c>
      <c r="W103" s="104">
        <v>112</v>
      </c>
      <c r="Y103" s="162" t="s">
        <v>138</v>
      </c>
      <c r="Z103" s="106" t="s">
        <v>120</v>
      </c>
      <c r="AA103" s="158">
        <v>0.99999999999999911</v>
      </c>
      <c r="AB103" s="133">
        <v>4</v>
      </c>
      <c r="AC103" s="133">
        <v>7</v>
      </c>
      <c r="AD103" s="9">
        <v>0.5714285714285714</v>
      </c>
      <c r="AE103" s="104">
        <v>117</v>
      </c>
      <c r="AG103" s="162" t="s">
        <v>138</v>
      </c>
      <c r="AH103" s="106" t="s">
        <v>120</v>
      </c>
      <c r="AI103" s="158">
        <v>0.99999999999999911</v>
      </c>
      <c r="AJ103" s="133">
        <v>4</v>
      </c>
      <c r="AK103" s="133">
        <v>7</v>
      </c>
      <c r="AL103" s="9">
        <v>0.5714285714285714</v>
      </c>
      <c r="AM103" s="104">
        <v>125</v>
      </c>
    </row>
    <row r="104" spans="1:39" x14ac:dyDescent="0.25">
      <c r="A104" s="113" t="s">
        <v>140</v>
      </c>
      <c r="B104" s="111" t="s">
        <v>141</v>
      </c>
      <c r="C104" s="159">
        <v>0</v>
      </c>
      <c r="D104" s="134">
        <v>1</v>
      </c>
      <c r="E104" s="134">
        <v>9</v>
      </c>
      <c r="F104" s="28">
        <v>0.1111111111111111</v>
      </c>
      <c r="G104" s="134">
        <v>153</v>
      </c>
      <c r="I104" s="113" t="s">
        <v>140</v>
      </c>
      <c r="J104" s="111" t="s">
        <v>141</v>
      </c>
      <c r="K104" s="158">
        <v>0</v>
      </c>
      <c r="L104" s="133">
        <v>1</v>
      </c>
      <c r="M104" s="133">
        <v>9</v>
      </c>
      <c r="N104" s="9">
        <v>0.1111111111111111</v>
      </c>
      <c r="O104" s="104">
        <v>153</v>
      </c>
      <c r="Q104" s="113" t="s">
        <v>140</v>
      </c>
      <c r="R104" s="111" t="s">
        <v>141</v>
      </c>
      <c r="S104" s="158">
        <v>0</v>
      </c>
      <c r="T104" s="133">
        <v>1</v>
      </c>
      <c r="U104" s="133">
        <v>9</v>
      </c>
      <c r="V104" s="43">
        <v>0.1111111111111111</v>
      </c>
      <c r="W104" s="104">
        <v>152</v>
      </c>
      <c r="Y104" s="113" t="s">
        <v>140</v>
      </c>
      <c r="Z104" s="111" t="s">
        <v>141</v>
      </c>
      <c r="AA104" s="158">
        <v>0</v>
      </c>
      <c r="AB104" s="133">
        <v>1</v>
      </c>
      <c r="AC104" s="133">
        <v>9</v>
      </c>
      <c r="AD104" s="9">
        <v>0.1111111111111111</v>
      </c>
      <c r="AE104" s="104">
        <v>160</v>
      </c>
      <c r="AG104" s="113" t="s">
        <v>140</v>
      </c>
      <c r="AH104" s="111" t="s">
        <v>141</v>
      </c>
      <c r="AI104" s="158">
        <v>0</v>
      </c>
      <c r="AJ104" s="133">
        <v>1</v>
      </c>
      <c r="AK104" s="133">
        <v>9</v>
      </c>
      <c r="AL104" s="9">
        <v>0.1111111111111111</v>
      </c>
      <c r="AM104" s="104">
        <v>164</v>
      </c>
    </row>
    <row r="105" spans="1:39" x14ac:dyDescent="0.25">
      <c r="A105" s="123" t="s">
        <v>142</v>
      </c>
      <c r="B105" s="106" t="s">
        <v>64</v>
      </c>
      <c r="C105" s="159">
        <v>5.377600000000001</v>
      </c>
      <c r="D105" s="134">
        <v>70</v>
      </c>
      <c r="E105" s="134">
        <v>51</v>
      </c>
      <c r="F105" s="28">
        <v>1.3725490196078431</v>
      </c>
      <c r="G105" s="134">
        <v>56</v>
      </c>
      <c r="I105" s="123" t="s">
        <v>142</v>
      </c>
      <c r="J105" s="106" t="s">
        <v>64</v>
      </c>
      <c r="K105" s="158">
        <v>5.377600000000001</v>
      </c>
      <c r="L105" s="133">
        <v>70</v>
      </c>
      <c r="M105" s="133">
        <v>51</v>
      </c>
      <c r="N105" s="9">
        <v>1.3725490196078431</v>
      </c>
      <c r="O105" s="104">
        <v>55</v>
      </c>
      <c r="Q105" s="123" t="s">
        <v>142</v>
      </c>
      <c r="R105" s="106" t="s">
        <v>64</v>
      </c>
      <c r="S105" s="158">
        <v>5.377600000000001</v>
      </c>
      <c r="T105" s="133">
        <v>70</v>
      </c>
      <c r="U105" s="133">
        <v>51</v>
      </c>
      <c r="V105" s="43">
        <v>1.3725490196078431</v>
      </c>
      <c r="W105" s="104">
        <v>53</v>
      </c>
      <c r="Y105" s="123" t="s">
        <v>142</v>
      </c>
      <c r="Z105" s="106" t="s">
        <v>64</v>
      </c>
      <c r="AA105" s="159">
        <v>4.7112000000000016</v>
      </c>
      <c r="AB105" s="134">
        <v>76</v>
      </c>
      <c r="AC105" s="134">
        <v>52</v>
      </c>
      <c r="AD105" s="28">
        <v>1.4615384615384615</v>
      </c>
      <c r="AE105" s="134">
        <v>55</v>
      </c>
      <c r="AG105" s="123" t="s">
        <v>142</v>
      </c>
      <c r="AH105" s="106" t="s">
        <v>64</v>
      </c>
      <c r="AI105" s="284">
        <v>5.7112000000000016</v>
      </c>
      <c r="AJ105" s="134">
        <v>84</v>
      </c>
      <c r="AK105" s="134">
        <v>55</v>
      </c>
      <c r="AL105" s="28">
        <v>1.5272727272727273</v>
      </c>
      <c r="AM105" s="134">
        <v>51</v>
      </c>
    </row>
    <row r="106" spans="1:39" x14ac:dyDescent="0.25">
      <c r="A106" s="112" t="s">
        <v>406</v>
      </c>
      <c r="B106" s="106" t="s">
        <v>407</v>
      </c>
      <c r="C106" s="159"/>
      <c r="D106" s="134"/>
      <c r="E106" s="134"/>
      <c r="F106" s="28"/>
      <c r="G106" s="134"/>
      <c r="H106" s="89"/>
      <c r="I106" s="112" t="s">
        <v>406</v>
      </c>
      <c r="J106" s="106" t="s">
        <v>407</v>
      </c>
      <c r="K106" s="158"/>
      <c r="L106" s="133"/>
      <c r="M106" s="133"/>
      <c r="N106" s="9"/>
      <c r="O106" s="104"/>
      <c r="P106" s="89"/>
      <c r="Q106" s="112" t="s">
        <v>406</v>
      </c>
      <c r="R106" s="106" t="s">
        <v>407</v>
      </c>
      <c r="S106" s="158"/>
      <c r="T106" s="133"/>
      <c r="U106" s="133"/>
      <c r="V106" s="43"/>
      <c r="W106" s="104"/>
      <c r="X106" s="89"/>
      <c r="Y106" s="112" t="s">
        <v>406</v>
      </c>
      <c r="Z106" s="106" t="s">
        <v>407</v>
      </c>
      <c r="AA106" s="159">
        <v>-0.99989999999999846</v>
      </c>
      <c r="AB106" s="134">
        <v>1</v>
      </c>
      <c r="AC106" s="134">
        <v>3</v>
      </c>
      <c r="AD106" s="28">
        <v>0.33333333333333331</v>
      </c>
      <c r="AE106" s="134">
        <v>139</v>
      </c>
      <c r="AG106" s="112" t="s">
        <v>406</v>
      </c>
      <c r="AH106" s="106" t="s">
        <v>407</v>
      </c>
      <c r="AI106" s="284">
        <v>-1.7142000000000017</v>
      </c>
      <c r="AJ106" s="134">
        <v>3</v>
      </c>
      <c r="AK106" s="134">
        <v>4</v>
      </c>
      <c r="AL106" s="28">
        <v>0.75</v>
      </c>
      <c r="AM106" s="134">
        <v>108</v>
      </c>
    </row>
    <row r="107" spans="1:39" x14ac:dyDescent="0.25">
      <c r="A107" s="109" t="s">
        <v>143</v>
      </c>
      <c r="B107" s="106" t="s">
        <v>144</v>
      </c>
      <c r="C107" s="158">
        <v>0.9666666666666659</v>
      </c>
      <c r="D107" s="133">
        <v>5</v>
      </c>
      <c r="E107" s="133">
        <v>33</v>
      </c>
      <c r="F107" s="9">
        <v>0.15151515151515152</v>
      </c>
      <c r="G107" s="104">
        <v>149</v>
      </c>
      <c r="I107" s="109" t="s">
        <v>143</v>
      </c>
      <c r="J107" s="106" t="s">
        <v>144</v>
      </c>
      <c r="K107" s="158">
        <v>0.9666666666666659</v>
      </c>
      <c r="L107" s="133">
        <v>5</v>
      </c>
      <c r="M107" s="133">
        <v>33</v>
      </c>
      <c r="N107" s="9">
        <v>0.15151515151515152</v>
      </c>
      <c r="O107" s="104">
        <v>148</v>
      </c>
      <c r="Q107" s="109" t="s">
        <v>143</v>
      </c>
      <c r="R107" s="106" t="s">
        <v>144</v>
      </c>
      <c r="S107" s="158">
        <v>0.9666666666666659</v>
      </c>
      <c r="T107" s="133">
        <v>5</v>
      </c>
      <c r="U107" s="133">
        <v>33</v>
      </c>
      <c r="V107" s="43">
        <v>0.15151515151515152</v>
      </c>
      <c r="W107" s="104">
        <v>148</v>
      </c>
      <c r="Y107" s="109" t="s">
        <v>143</v>
      </c>
      <c r="Z107" s="106" t="s">
        <v>144</v>
      </c>
      <c r="AA107" s="158">
        <v>0.9666666666666659</v>
      </c>
      <c r="AB107" s="133">
        <v>5</v>
      </c>
      <c r="AC107" s="133">
        <v>33</v>
      </c>
      <c r="AD107" s="9">
        <v>0.15151515151515152</v>
      </c>
      <c r="AE107" s="104">
        <v>156</v>
      </c>
      <c r="AG107" s="109" t="s">
        <v>143</v>
      </c>
      <c r="AH107" s="106" t="s">
        <v>144</v>
      </c>
      <c r="AI107" s="158">
        <v>0.9666666666666659</v>
      </c>
      <c r="AJ107" s="133">
        <v>5</v>
      </c>
      <c r="AK107" s="133">
        <v>33</v>
      </c>
      <c r="AL107" s="9">
        <v>0.15151515151515152</v>
      </c>
      <c r="AM107" s="104">
        <v>161</v>
      </c>
    </row>
    <row r="108" spans="1:39" x14ac:dyDescent="0.25">
      <c r="A108" s="109" t="s">
        <v>145</v>
      </c>
      <c r="B108" s="106" t="s">
        <v>104</v>
      </c>
      <c r="C108" s="158">
        <v>3</v>
      </c>
      <c r="D108" s="133">
        <v>6</v>
      </c>
      <c r="E108" s="133">
        <v>6</v>
      </c>
      <c r="F108" s="9">
        <v>1</v>
      </c>
      <c r="G108" s="104">
        <v>78</v>
      </c>
      <c r="I108" s="109" t="s">
        <v>145</v>
      </c>
      <c r="J108" s="106" t="s">
        <v>104</v>
      </c>
      <c r="K108" s="158">
        <v>3</v>
      </c>
      <c r="L108" s="133">
        <v>6</v>
      </c>
      <c r="M108" s="133">
        <v>6</v>
      </c>
      <c r="N108" s="9">
        <v>1</v>
      </c>
      <c r="O108" s="104">
        <v>76</v>
      </c>
      <c r="Q108" s="109" t="s">
        <v>145</v>
      </c>
      <c r="R108" s="106" t="s">
        <v>104</v>
      </c>
      <c r="S108" s="158">
        <v>3</v>
      </c>
      <c r="T108" s="133">
        <v>6</v>
      </c>
      <c r="U108" s="133">
        <v>6</v>
      </c>
      <c r="V108" s="43">
        <v>1</v>
      </c>
      <c r="W108" s="104">
        <v>76</v>
      </c>
      <c r="Y108" s="109" t="s">
        <v>145</v>
      </c>
      <c r="Z108" s="106" t="s">
        <v>104</v>
      </c>
      <c r="AA108" s="158">
        <v>3</v>
      </c>
      <c r="AB108" s="133">
        <v>6</v>
      </c>
      <c r="AC108" s="133">
        <v>6</v>
      </c>
      <c r="AD108" s="9">
        <v>1</v>
      </c>
      <c r="AE108" s="104">
        <v>80</v>
      </c>
      <c r="AG108" s="109" t="s">
        <v>145</v>
      </c>
      <c r="AH108" s="106" t="s">
        <v>104</v>
      </c>
      <c r="AI108" s="158">
        <v>3</v>
      </c>
      <c r="AJ108" s="133">
        <v>6</v>
      </c>
      <c r="AK108" s="133">
        <v>6</v>
      </c>
      <c r="AL108" s="9">
        <v>1</v>
      </c>
      <c r="AM108" s="104">
        <v>82</v>
      </c>
    </row>
    <row r="109" spans="1:39" x14ac:dyDescent="0.25">
      <c r="A109" s="112" t="s">
        <v>366</v>
      </c>
      <c r="B109" s="106" t="s">
        <v>367</v>
      </c>
      <c r="C109" s="159">
        <v>0</v>
      </c>
      <c r="D109" s="134">
        <v>6</v>
      </c>
      <c r="E109" s="134">
        <v>6</v>
      </c>
      <c r="F109" s="28">
        <v>1</v>
      </c>
      <c r="G109" s="134">
        <v>78</v>
      </c>
      <c r="I109" s="112" t="s">
        <v>366</v>
      </c>
      <c r="J109" s="106" t="s">
        <v>367</v>
      </c>
      <c r="K109" s="158">
        <v>0</v>
      </c>
      <c r="L109" s="133">
        <v>6</v>
      </c>
      <c r="M109" s="133">
        <v>6</v>
      </c>
      <c r="N109" s="9">
        <v>1</v>
      </c>
      <c r="O109" s="104">
        <v>76</v>
      </c>
      <c r="Q109" s="112" t="s">
        <v>366</v>
      </c>
      <c r="R109" s="106" t="s">
        <v>367</v>
      </c>
      <c r="S109" s="158">
        <v>0</v>
      </c>
      <c r="T109" s="133">
        <v>6</v>
      </c>
      <c r="U109" s="133">
        <v>6</v>
      </c>
      <c r="V109" s="43">
        <v>1</v>
      </c>
      <c r="W109" s="104">
        <v>76</v>
      </c>
      <c r="Y109" s="112" t="s">
        <v>366</v>
      </c>
      <c r="Z109" s="106" t="s">
        <v>367</v>
      </c>
      <c r="AA109" s="158">
        <v>0</v>
      </c>
      <c r="AB109" s="133">
        <v>6</v>
      </c>
      <c r="AC109" s="133">
        <v>6</v>
      </c>
      <c r="AD109" s="9">
        <v>1</v>
      </c>
      <c r="AE109" s="104">
        <v>80</v>
      </c>
      <c r="AG109" s="112" t="s">
        <v>366</v>
      </c>
      <c r="AH109" s="106" t="s">
        <v>367</v>
      </c>
      <c r="AI109" s="158">
        <v>0</v>
      </c>
      <c r="AJ109" s="133">
        <v>6</v>
      </c>
      <c r="AK109" s="133">
        <v>6</v>
      </c>
      <c r="AL109" s="9">
        <v>1</v>
      </c>
      <c r="AM109" s="104">
        <v>82</v>
      </c>
    </row>
    <row r="110" spans="1:39" x14ac:dyDescent="0.25">
      <c r="A110" s="120" t="s">
        <v>428</v>
      </c>
      <c r="B110" s="106" t="s">
        <v>429</v>
      </c>
      <c r="C110" s="159"/>
      <c r="D110" s="134"/>
      <c r="E110" s="134"/>
      <c r="F110" s="28"/>
      <c r="G110" s="134"/>
      <c r="H110" s="89"/>
      <c r="I110" s="120" t="s">
        <v>428</v>
      </c>
      <c r="J110" s="106" t="s">
        <v>429</v>
      </c>
      <c r="K110" s="158"/>
      <c r="L110" s="133"/>
      <c r="M110" s="133"/>
      <c r="N110" s="9"/>
      <c r="O110" s="104"/>
      <c r="P110" s="89"/>
      <c r="Q110" s="120" t="s">
        <v>428</v>
      </c>
      <c r="R110" s="106" t="s">
        <v>429</v>
      </c>
      <c r="S110" s="158"/>
      <c r="T110" s="133"/>
      <c r="U110" s="133"/>
      <c r="V110" s="43"/>
      <c r="W110" s="104"/>
      <c r="X110" s="89"/>
      <c r="Y110" s="120" t="s">
        <v>428</v>
      </c>
      <c r="Z110" s="106" t="s">
        <v>429</v>
      </c>
      <c r="AA110" s="158"/>
      <c r="AB110" s="133"/>
      <c r="AC110" s="133"/>
      <c r="AD110" s="9"/>
      <c r="AE110" s="104"/>
      <c r="AF110" s="89"/>
      <c r="AG110" s="120" t="s">
        <v>428</v>
      </c>
      <c r="AH110" s="106" t="s">
        <v>429</v>
      </c>
      <c r="AI110" s="284">
        <v>0</v>
      </c>
      <c r="AJ110" s="134">
        <v>1</v>
      </c>
      <c r="AK110" s="134">
        <v>1</v>
      </c>
      <c r="AL110" s="28">
        <v>1</v>
      </c>
      <c r="AM110" s="134">
        <v>82</v>
      </c>
    </row>
    <row r="111" spans="1:39" ht="15.75" thickBot="1" x14ac:dyDescent="0.3">
      <c r="A111" s="105" t="s">
        <v>146</v>
      </c>
      <c r="B111" s="106" t="s">
        <v>147</v>
      </c>
      <c r="C111" s="158">
        <v>5.7779111111111057</v>
      </c>
      <c r="D111" s="133">
        <v>7</v>
      </c>
      <c r="E111" s="133">
        <v>14</v>
      </c>
      <c r="F111" s="9">
        <v>0.5</v>
      </c>
      <c r="G111" s="104">
        <v>113</v>
      </c>
      <c r="I111" s="105" t="s">
        <v>146</v>
      </c>
      <c r="J111" s="106" t="s">
        <v>147</v>
      </c>
      <c r="K111" s="158">
        <v>5.7779111111111057</v>
      </c>
      <c r="L111" s="133">
        <v>7</v>
      </c>
      <c r="M111" s="133">
        <v>14</v>
      </c>
      <c r="N111" s="9">
        <v>0.5</v>
      </c>
      <c r="O111" s="104">
        <v>116</v>
      </c>
      <c r="Q111" s="105" t="s">
        <v>146</v>
      </c>
      <c r="R111" s="106" t="s">
        <v>147</v>
      </c>
      <c r="S111" s="158">
        <v>5.7779111111111057</v>
      </c>
      <c r="T111" s="133">
        <v>7</v>
      </c>
      <c r="U111" s="133">
        <v>14</v>
      </c>
      <c r="V111" s="43">
        <v>0.5</v>
      </c>
      <c r="W111" s="104">
        <v>115</v>
      </c>
      <c r="Y111" s="105" t="s">
        <v>146</v>
      </c>
      <c r="Z111" s="106" t="s">
        <v>147</v>
      </c>
      <c r="AA111" s="158">
        <v>5.7779111111111057</v>
      </c>
      <c r="AB111" s="133">
        <v>7</v>
      </c>
      <c r="AC111" s="133">
        <v>14</v>
      </c>
      <c r="AD111" s="9">
        <v>0.5</v>
      </c>
      <c r="AE111" s="104">
        <v>120</v>
      </c>
      <c r="AG111" s="105" t="s">
        <v>146</v>
      </c>
      <c r="AH111" s="106" t="s">
        <v>147</v>
      </c>
      <c r="AI111" s="158">
        <v>5.7779111111111057</v>
      </c>
      <c r="AJ111" s="133">
        <v>7</v>
      </c>
      <c r="AK111" s="133">
        <v>14</v>
      </c>
      <c r="AL111" s="9">
        <v>0.5</v>
      </c>
      <c r="AM111" s="104">
        <v>128</v>
      </c>
    </row>
    <row r="112" spans="1:39" x14ac:dyDescent="0.25">
      <c r="A112" s="89" t="s">
        <v>373</v>
      </c>
      <c r="B112" s="89"/>
      <c r="C112" s="194" t="s">
        <v>4</v>
      </c>
      <c r="D112" s="153" t="s">
        <v>258</v>
      </c>
      <c r="E112" s="154" t="s">
        <v>258</v>
      </c>
      <c r="F112" s="50" t="s">
        <v>261</v>
      </c>
      <c r="G112" s="50" t="s">
        <v>321</v>
      </c>
      <c r="I112" s="91" t="s">
        <v>376</v>
      </c>
      <c r="J112" s="204"/>
      <c r="K112" s="194" t="s">
        <v>4</v>
      </c>
      <c r="L112" s="153" t="s">
        <v>258</v>
      </c>
      <c r="M112" s="154" t="s">
        <v>258</v>
      </c>
      <c r="N112" s="50" t="s">
        <v>261</v>
      </c>
      <c r="O112" s="50" t="s">
        <v>321</v>
      </c>
      <c r="Q112" s="91" t="s">
        <v>402</v>
      </c>
      <c r="R112" s="204"/>
      <c r="S112" s="194" t="s">
        <v>4</v>
      </c>
      <c r="T112" s="153" t="s">
        <v>258</v>
      </c>
      <c r="U112" s="154" t="s">
        <v>258</v>
      </c>
      <c r="V112" s="50" t="s">
        <v>261</v>
      </c>
      <c r="W112" s="50" t="s">
        <v>321</v>
      </c>
      <c r="Y112" s="89" t="s">
        <v>417</v>
      </c>
      <c r="Z112" s="89"/>
      <c r="AA112" s="194" t="s">
        <v>4</v>
      </c>
      <c r="AB112" s="153" t="s">
        <v>258</v>
      </c>
      <c r="AC112" s="154" t="s">
        <v>258</v>
      </c>
      <c r="AD112" s="50" t="s">
        <v>261</v>
      </c>
      <c r="AE112" s="50" t="s">
        <v>321</v>
      </c>
      <c r="AG112" s="89" t="s">
        <v>423</v>
      </c>
      <c r="AH112" s="89"/>
      <c r="AI112" s="194" t="s">
        <v>4</v>
      </c>
      <c r="AJ112" s="153" t="s">
        <v>258</v>
      </c>
      <c r="AK112" s="154" t="s">
        <v>258</v>
      </c>
      <c r="AL112" s="50" t="s">
        <v>261</v>
      </c>
      <c r="AM112" s="50" t="s">
        <v>321</v>
      </c>
    </row>
    <row r="113" spans="1:39" x14ac:dyDescent="0.25">
      <c r="A113" s="89"/>
      <c r="B113" s="89"/>
      <c r="C113" s="156" t="s">
        <v>3</v>
      </c>
      <c r="D113" s="100" t="s">
        <v>259</v>
      </c>
      <c r="E113" s="155" t="s">
        <v>260</v>
      </c>
      <c r="F113" s="145" t="s">
        <v>262</v>
      </c>
      <c r="G113" s="102" t="s">
        <v>322</v>
      </c>
      <c r="I113" s="95" t="s">
        <v>377</v>
      </c>
      <c r="J113" s="23"/>
      <c r="K113" s="156" t="s">
        <v>3</v>
      </c>
      <c r="L113" s="100" t="s">
        <v>259</v>
      </c>
      <c r="M113" s="155" t="s">
        <v>260</v>
      </c>
      <c r="N113" s="145" t="s">
        <v>262</v>
      </c>
      <c r="O113" s="102" t="s">
        <v>322</v>
      </c>
      <c r="Q113" s="95" t="s">
        <v>377</v>
      </c>
      <c r="R113" s="23"/>
      <c r="S113" s="156" t="s">
        <v>3</v>
      </c>
      <c r="T113" s="100" t="s">
        <v>259</v>
      </c>
      <c r="U113" s="155" t="s">
        <v>260</v>
      </c>
      <c r="V113" s="145" t="s">
        <v>262</v>
      </c>
      <c r="W113" s="102" t="s">
        <v>322</v>
      </c>
      <c r="Y113" s="89"/>
      <c r="Z113" s="89"/>
      <c r="AA113" s="156" t="s">
        <v>3</v>
      </c>
      <c r="AB113" s="100" t="s">
        <v>259</v>
      </c>
      <c r="AC113" s="155" t="s">
        <v>260</v>
      </c>
      <c r="AD113" s="145" t="s">
        <v>262</v>
      </c>
      <c r="AE113" s="102" t="s">
        <v>322</v>
      </c>
      <c r="AG113" s="89" t="s">
        <v>424</v>
      </c>
      <c r="AH113" s="89"/>
      <c r="AI113" s="156" t="s">
        <v>3</v>
      </c>
      <c r="AJ113" s="100" t="s">
        <v>259</v>
      </c>
      <c r="AK113" s="155" t="s">
        <v>260</v>
      </c>
      <c r="AL113" s="145" t="s">
        <v>262</v>
      </c>
      <c r="AM113" s="102" t="s">
        <v>322</v>
      </c>
    </row>
    <row r="114" spans="1:39" x14ac:dyDescent="0.25">
      <c r="A114" s="89"/>
      <c r="B114" s="89"/>
      <c r="C114" s="157" t="s">
        <v>9</v>
      </c>
      <c r="D114" s="100" t="s">
        <v>318</v>
      </c>
      <c r="E114" s="101" t="s">
        <v>318</v>
      </c>
      <c r="F114" s="145" t="s">
        <v>318</v>
      </c>
      <c r="G114" s="102" t="s">
        <v>317</v>
      </c>
      <c r="I114" s="95"/>
      <c r="J114" s="23"/>
      <c r="K114" s="157" t="s">
        <v>9</v>
      </c>
      <c r="L114" s="100" t="s">
        <v>318</v>
      </c>
      <c r="M114" s="101" t="s">
        <v>318</v>
      </c>
      <c r="N114" s="145" t="s">
        <v>318</v>
      </c>
      <c r="O114" s="102" t="s">
        <v>317</v>
      </c>
      <c r="Q114" s="95"/>
      <c r="R114" s="23"/>
      <c r="S114" s="157" t="s">
        <v>9</v>
      </c>
      <c r="T114" s="100" t="s">
        <v>318</v>
      </c>
      <c r="U114" s="101" t="s">
        <v>318</v>
      </c>
      <c r="V114" s="145" t="s">
        <v>318</v>
      </c>
      <c r="W114" s="102" t="s">
        <v>317</v>
      </c>
      <c r="Y114" s="89"/>
      <c r="Z114" s="89"/>
      <c r="AA114" s="157" t="s">
        <v>9</v>
      </c>
      <c r="AB114" s="100" t="s">
        <v>318</v>
      </c>
      <c r="AC114" s="101" t="s">
        <v>318</v>
      </c>
      <c r="AD114" s="145" t="s">
        <v>318</v>
      </c>
      <c r="AE114" s="102" t="s">
        <v>317</v>
      </c>
      <c r="AG114" s="326" t="s">
        <v>377</v>
      </c>
      <c r="AH114" s="89"/>
      <c r="AI114" s="157" t="s">
        <v>9</v>
      </c>
      <c r="AJ114" s="100" t="s">
        <v>318</v>
      </c>
      <c r="AK114" s="101" t="s">
        <v>318</v>
      </c>
      <c r="AL114" s="145" t="s">
        <v>318</v>
      </c>
      <c r="AM114" s="102" t="s">
        <v>317</v>
      </c>
    </row>
    <row r="115" spans="1:39" x14ac:dyDescent="0.25">
      <c r="A115" s="89"/>
      <c r="B115" s="89"/>
      <c r="C115" s="155"/>
      <c r="D115" s="100" t="s">
        <v>319</v>
      </c>
      <c r="E115" s="101" t="s">
        <v>319</v>
      </c>
      <c r="F115" s="145" t="s">
        <v>319</v>
      </c>
      <c r="G115" s="102" t="s">
        <v>316</v>
      </c>
      <c r="I115" s="95"/>
      <c r="J115" s="23"/>
      <c r="K115" s="155"/>
      <c r="L115" s="100" t="s">
        <v>319</v>
      </c>
      <c r="M115" s="101" t="s">
        <v>319</v>
      </c>
      <c r="N115" s="145" t="s">
        <v>319</v>
      </c>
      <c r="O115" s="102" t="s">
        <v>316</v>
      </c>
      <c r="Q115" s="95"/>
      <c r="R115" s="23"/>
      <c r="S115" s="155"/>
      <c r="T115" s="100" t="s">
        <v>319</v>
      </c>
      <c r="U115" s="101" t="s">
        <v>319</v>
      </c>
      <c r="V115" s="145" t="s">
        <v>319</v>
      </c>
      <c r="W115" s="102" t="s">
        <v>316</v>
      </c>
      <c r="Y115" s="89"/>
      <c r="Z115" s="89"/>
      <c r="AA115" s="155"/>
      <c r="AB115" s="100" t="s">
        <v>319</v>
      </c>
      <c r="AC115" s="101" t="s">
        <v>319</v>
      </c>
      <c r="AD115" s="145" t="s">
        <v>319</v>
      </c>
      <c r="AE115" s="102" t="s">
        <v>316</v>
      </c>
      <c r="AG115" s="89"/>
      <c r="AH115" s="89"/>
      <c r="AI115" s="155"/>
      <c r="AJ115" s="100" t="s">
        <v>319</v>
      </c>
      <c r="AK115" s="101" t="s">
        <v>319</v>
      </c>
      <c r="AL115" s="145" t="s">
        <v>319</v>
      </c>
      <c r="AM115" s="102" t="s">
        <v>316</v>
      </c>
    </row>
    <row r="116" spans="1:39" ht="15.75" thickBot="1" x14ac:dyDescent="0.3">
      <c r="A116" s="149" t="s">
        <v>15</v>
      </c>
      <c r="B116" s="149" t="s">
        <v>16</v>
      </c>
      <c r="C116" s="88"/>
      <c r="D116" s="192" t="s">
        <v>320</v>
      </c>
      <c r="E116" s="88" t="s">
        <v>320</v>
      </c>
      <c r="F116" s="185" t="s">
        <v>320</v>
      </c>
      <c r="G116" s="185" t="s">
        <v>323</v>
      </c>
      <c r="I116" s="184"/>
      <c r="J116" s="216"/>
      <c r="K116" s="88"/>
      <c r="L116" s="192" t="s">
        <v>320</v>
      </c>
      <c r="M116" s="88" t="s">
        <v>320</v>
      </c>
      <c r="N116" s="185" t="s">
        <v>320</v>
      </c>
      <c r="O116" s="185" t="s">
        <v>323</v>
      </c>
      <c r="Q116" s="224" t="s">
        <v>15</v>
      </c>
      <c r="R116" s="89" t="s">
        <v>16</v>
      </c>
      <c r="S116" s="88"/>
      <c r="T116" s="192" t="s">
        <v>320</v>
      </c>
      <c r="U116" s="88" t="s">
        <v>320</v>
      </c>
      <c r="V116" s="185" t="s">
        <v>320</v>
      </c>
      <c r="W116" s="185" t="s">
        <v>323</v>
      </c>
      <c r="Y116" s="264" t="s">
        <v>15</v>
      </c>
      <c r="Z116" s="265" t="s">
        <v>16</v>
      </c>
      <c r="AA116" s="88"/>
      <c r="AB116" s="192" t="s">
        <v>320</v>
      </c>
      <c r="AC116" s="88" t="s">
        <v>320</v>
      </c>
      <c r="AD116" s="185" t="s">
        <v>320</v>
      </c>
      <c r="AE116" s="185" t="s">
        <v>323</v>
      </c>
      <c r="AG116" s="313" t="s">
        <v>15</v>
      </c>
      <c r="AH116" s="314" t="s">
        <v>16</v>
      </c>
      <c r="AI116" s="88"/>
      <c r="AJ116" s="192" t="s">
        <v>320</v>
      </c>
      <c r="AK116" s="88" t="s">
        <v>320</v>
      </c>
      <c r="AL116" s="185" t="s">
        <v>320</v>
      </c>
      <c r="AM116" s="185" t="s">
        <v>323</v>
      </c>
    </row>
    <row r="117" spans="1:39" x14ac:dyDescent="0.25">
      <c r="A117" s="110" t="s">
        <v>148</v>
      </c>
      <c r="B117" s="106" t="s">
        <v>149</v>
      </c>
      <c r="C117" s="158">
        <v>0.11149999999999771</v>
      </c>
      <c r="D117" s="133">
        <v>42</v>
      </c>
      <c r="E117" s="133">
        <v>31</v>
      </c>
      <c r="F117" s="9">
        <v>1.3548387096774193</v>
      </c>
      <c r="G117" s="104">
        <v>59</v>
      </c>
      <c r="I117" s="110" t="s">
        <v>148</v>
      </c>
      <c r="J117" s="106" t="s">
        <v>149</v>
      </c>
      <c r="K117" s="159">
        <v>1.7779999999999996</v>
      </c>
      <c r="L117" s="134">
        <v>47</v>
      </c>
      <c r="M117" s="134">
        <v>34</v>
      </c>
      <c r="N117" s="28">
        <v>1.3823529411764706</v>
      </c>
      <c r="O117" s="134">
        <v>54</v>
      </c>
      <c r="Q117" s="110" t="s">
        <v>146</v>
      </c>
      <c r="R117" s="106" t="s">
        <v>149</v>
      </c>
      <c r="S117" s="218">
        <v>-10.221833333333343</v>
      </c>
      <c r="T117" s="134">
        <v>53</v>
      </c>
      <c r="U117" s="134">
        <v>39</v>
      </c>
      <c r="V117" s="45">
        <v>1.358974358974359</v>
      </c>
      <c r="W117" s="134">
        <v>56</v>
      </c>
      <c r="Y117" s="110" t="s">
        <v>146</v>
      </c>
      <c r="Z117" s="106" t="s">
        <v>149</v>
      </c>
      <c r="AA117" s="26">
        <v>-10.221833333333343</v>
      </c>
      <c r="AB117" s="133">
        <v>53</v>
      </c>
      <c r="AC117" s="133">
        <v>39</v>
      </c>
      <c r="AD117" s="9">
        <v>1.358974358974359</v>
      </c>
      <c r="AE117" s="104">
        <v>60</v>
      </c>
      <c r="AG117" s="110" t="s">
        <v>146</v>
      </c>
      <c r="AH117" s="106" t="s">
        <v>149</v>
      </c>
      <c r="AI117" s="284">
        <v>0.4029999999999978</v>
      </c>
      <c r="AJ117" s="134">
        <v>56</v>
      </c>
      <c r="AK117" s="134">
        <v>41</v>
      </c>
      <c r="AL117" s="28">
        <v>1.3658536585365855</v>
      </c>
      <c r="AM117" s="134">
        <v>60</v>
      </c>
    </row>
    <row r="118" spans="1:39" x14ac:dyDescent="0.25">
      <c r="A118" s="113" t="s">
        <v>150</v>
      </c>
      <c r="B118" s="106" t="s">
        <v>151</v>
      </c>
      <c r="C118" s="158">
        <v>-6.6666666661774343E-5</v>
      </c>
      <c r="D118" s="133">
        <v>2</v>
      </c>
      <c r="E118" s="133">
        <v>8</v>
      </c>
      <c r="F118" s="9">
        <v>0.25</v>
      </c>
      <c r="G118" s="104">
        <v>136</v>
      </c>
      <c r="I118" s="113" t="s">
        <v>150</v>
      </c>
      <c r="J118" s="106" t="s">
        <v>151</v>
      </c>
      <c r="K118" s="158">
        <v>-6.6666666661774343E-5</v>
      </c>
      <c r="L118" s="133">
        <v>2</v>
      </c>
      <c r="M118" s="133">
        <v>8</v>
      </c>
      <c r="N118" s="9">
        <v>0.25</v>
      </c>
      <c r="O118" s="104">
        <v>136</v>
      </c>
      <c r="Q118" s="113" t="s">
        <v>150</v>
      </c>
      <c r="R118" s="106" t="s">
        <v>151</v>
      </c>
      <c r="S118" s="158">
        <v>-6.6666666661774343E-5</v>
      </c>
      <c r="T118" s="133">
        <v>2</v>
      </c>
      <c r="U118" s="133">
        <v>8</v>
      </c>
      <c r="V118" s="43">
        <v>0.25</v>
      </c>
      <c r="W118" s="104">
        <v>138</v>
      </c>
      <c r="Y118" s="113" t="s">
        <v>150</v>
      </c>
      <c r="Z118" s="106" t="s">
        <v>151</v>
      </c>
      <c r="AA118" s="158">
        <v>-6.6666666661774343E-5</v>
      </c>
      <c r="AB118" s="133">
        <v>2</v>
      </c>
      <c r="AC118" s="133">
        <v>8</v>
      </c>
      <c r="AD118" s="9">
        <v>0.25</v>
      </c>
      <c r="AE118" s="104">
        <v>146</v>
      </c>
      <c r="AG118" s="113" t="s">
        <v>150</v>
      </c>
      <c r="AH118" s="106" t="s">
        <v>151</v>
      </c>
      <c r="AI118" s="158">
        <v>-6.6666666661774343E-5</v>
      </c>
      <c r="AJ118" s="133">
        <v>2</v>
      </c>
      <c r="AK118" s="133">
        <v>8</v>
      </c>
      <c r="AL118" s="9">
        <v>0.25</v>
      </c>
      <c r="AM118" s="104">
        <v>152</v>
      </c>
    </row>
    <row r="119" spans="1:39" x14ac:dyDescent="0.25">
      <c r="A119" s="113" t="s">
        <v>152</v>
      </c>
      <c r="B119" s="106" t="s">
        <v>153</v>
      </c>
      <c r="C119" s="158">
        <v>0</v>
      </c>
      <c r="D119" s="133">
        <v>3</v>
      </c>
      <c r="E119" s="133">
        <v>7</v>
      </c>
      <c r="F119" s="9">
        <v>0.42857142857142855</v>
      </c>
      <c r="G119" s="104">
        <v>122</v>
      </c>
      <c r="I119" s="113" t="s">
        <v>152</v>
      </c>
      <c r="J119" s="106" t="s">
        <v>153</v>
      </c>
      <c r="K119" s="158">
        <v>0</v>
      </c>
      <c r="L119" s="133">
        <v>3</v>
      </c>
      <c r="M119" s="133">
        <v>7</v>
      </c>
      <c r="N119" s="9">
        <v>0.42857142857142855</v>
      </c>
      <c r="O119" s="104">
        <v>123</v>
      </c>
      <c r="Q119" s="113" t="s">
        <v>152</v>
      </c>
      <c r="R119" s="106" t="s">
        <v>153</v>
      </c>
      <c r="S119" s="158">
        <v>0</v>
      </c>
      <c r="T119" s="133">
        <v>3</v>
      </c>
      <c r="U119" s="133">
        <v>7</v>
      </c>
      <c r="V119" s="43">
        <v>0.42857142857142855</v>
      </c>
      <c r="W119" s="104">
        <v>124</v>
      </c>
      <c r="Y119" s="113" t="s">
        <v>152</v>
      </c>
      <c r="Z119" s="106" t="s">
        <v>153</v>
      </c>
      <c r="AA119" s="158">
        <v>0</v>
      </c>
      <c r="AB119" s="133">
        <v>3</v>
      </c>
      <c r="AC119" s="133">
        <v>7</v>
      </c>
      <c r="AD119" s="9">
        <v>0.42857142857142855</v>
      </c>
      <c r="AE119" s="104">
        <v>129</v>
      </c>
      <c r="AG119" s="113" t="s">
        <v>152</v>
      </c>
      <c r="AH119" s="106" t="s">
        <v>153</v>
      </c>
      <c r="AI119" s="158">
        <v>0</v>
      </c>
      <c r="AJ119" s="133">
        <v>3</v>
      </c>
      <c r="AK119" s="133">
        <v>7</v>
      </c>
      <c r="AL119" s="9">
        <v>0.42857142857142855</v>
      </c>
      <c r="AM119" s="104">
        <v>137</v>
      </c>
    </row>
    <row r="120" spans="1:39" x14ac:dyDescent="0.25">
      <c r="A120" s="113" t="s">
        <v>154</v>
      </c>
      <c r="B120" s="111" t="s">
        <v>155</v>
      </c>
      <c r="C120" s="158">
        <v>-0.57131428571428344</v>
      </c>
      <c r="D120" s="133">
        <v>9</v>
      </c>
      <c r="E120" s="133">
        <v>6</v>
      </c>
      <c r="F120" s="9">
        <v>1.5</v>
      </c>
      <c r="G120" s="104">
        <v>50</v>
      </c>
      <c r="I120" s="113" t="s">
        <v>154</v>
      </c>
      <c r="J120" s="111" t="s">
        <v>155</v>
      </c>
      <c r="K120" s="158">
        <v>-0.57131428571428344</v>
      </c>
      <c r="L120" s="133">
        <v>9</v>
      </c>
      <c r="M120" s="133">
        <v>6</v>
      </c>
      <c r="N120" s="9">
        <v>1.5</v>
      </c>
      <c r="O120" s="104">
        <v>48</v>
      </c>
      <c r="Q120" s="113" t="s">
        <v>154</v>
      </c>
      <c r="R120" s="111" t="s">
        <v>155</v>
      </c>
      <c r="S120" s="158">
        <v>-0.57131428571428344</v>
      </c>
      <c r="T120" s="133">
        <v>9</v>
      </c>
      <c r="U120" s="133">
        <v>6</v>
      </c>
      <c r="V120" s="43">
        <v>1.5</v>
      </c>
      <c r="W120" s="104">
        <v>48</v>
      </c>
      <c r="Y120" s="113" t="s">
        <v>154</v>
      </c>
      <c r="Z120" s="111" t="s">
        <v>155</v>
      </c>
      <c r="AA120" s="158">
        <v>-0.57131428571428344</v>
      </c>
      <c r="AB120" s="133">
        <v>9</v>
      </c>
      <c r="AC120" s="133">
        <v>6</v>
      </c>
      <c r="AD120" s="9">
        <v>1.5</v>
      </c>
      <c r="AE120" s="104">
        <v>51</v>
      </c>
      <c r="AG120" s="113" t="s">
        <v>154</v>
      </c>
      <c r="AH120" s="111" t="s">
        <v>155</v>
      </c>
      <c r="AI120" s="158">
        <v>-0.57131428571428344</v>
      </c>
      <c r="AJ120" s="133">
        <v>9</v>
      </c>
      <c r="AK120" s="133">
        <v>6</v>
      </c>
      <c r="AL120" s="9">
        <v>1.5</v>
      </c>
      <c r="AM120" s="104">
        <v>53</v>
      </c>
    </row>
    <row r="121" spans="1:39" x14ac:dyDescent="0.25">
      <c r="A121" s="120" t="s">
        <v>154</v>
      </c>
      <c r="B121" s="106" t="s">
        <v>430</v>
      </c>
      <c r="C121" s="158"/>
      <c r="D121" s="133"/>
      <c r="E121" s="133"/>
      <c r="F121" s="9"/>
      <c r="G121" s="104"/>
      <c r="H121" s="89"/>
      <c r="I121" s="120" t="s">
        <v>154</v>
      </c>
      <c r="J121" s="106" t="s">
        <v>430</v>
      </c>
      <c r="K121" s="158"/>
      <c r="L121" s="133"/>
      <c r="M121" s="133"/>
      <c r="N121" s="9"/>
      <c r="O121" s="104"/>
      <c r="P121" s="89"/>
      <c r="Q121" s="120" t="s">
        <v>154</v>
      </c>
      <c r="R121" s="106" t="s">
        <v>430</v>
      </c>
      <c r="S121" s="158"/>
      <c r="T121" s="133"/>
      <c r="U121" s="133"/>
      <c r="V121" s="43"/>
      <c r="W121" s="104"/>
      <c r="X121" s="89"/>
      <c r="Y121" s="120" t="s">
        <v>154</v>
      </c>
      <c r="Z121" s="106" t="s">
        <v>430</v>
      </c>
      <c r="AA121" s="158"/>
      <c r="AB121" s="133"/>
      <c r="AC121" s="133"/>
      <c r="AD121" s="9"/>
      <c r="AE121" s="104"/>
      <c r="AF121" s="89"/>
      <c r="AG121" s="120" t="s">
        <v>154</v>
      </c>
      <c r="AH121" s="106" t="s">
        <v>430</v>
      </c>
      <c r="AI121" s="284">
        <v>0</v>
      </c>
      <c r="AJ121" s="134">
        <v>1</v>
      </c>
      <c r="AK121" s="134">
        <v>11</v>
      </c>
      <c r="AL121" s="28">
        <v>9.0909090909090912E-2</v>
      </c>
      <c r="AM121" s="134">
        <v>165</v>
      </c>
    </row>
    <row r="122" spans="1:39" x14ac:dyDescent="0.25">
      <c r="A122" s="116" t="s">
        <v>159</v>
      </c>
      <c r="B122" s="106" t="s">
        <v>160</v>
      </c>
      <c r="C122" s="158">
        <v>2.3333333333333344</v>
      </c>
      <c r="D122" s="133">
        <v>3</v>
      </c>
      <c r="E122" s="133"/>
      <c r="F122" s="133" t="e">
        <v>#DIV/0!</v>
      </c>
      <c r="G122" s="133">
        <v>1</v>
      </c>
      <c r="I122" s="116" t="s">
        <v>159</v>
      </c>
      <c r="J122" s="106" t="s">
        <v>160</v>
      </c>
      <c r="K122" s="158">
        <v>2.3333333333333344</v>
      </c>
      <c r="L122" s="133">
        <v>3</v>
      </c>
      <c r="M122" s="133"/>
      <c r="N122" s="9" t="e">
        <v>#DIV/0!</v>
      </c>
      <c r="O122" s="6">
        <v>1</v>
      </c>
      <c r="Q122" s="116" t="s">
        <v>159</v>
      </c>
      <c r="R122" s="106" t="s">
        <v>160</v>
      </c>
      <c r="S122" s="158">
        <v>2.3333333333333344</v>
      </c>
      <c r="T122" s="133">
        <v>3</v>
      </c>
      <c r="U122" s="133"/>
      <c r="V122" s="43" t="e">
        <v>#DIV/0!</v>
      </c>
      <c r="W122" s="104">
        <v>1</v>
      </c>
      <c r="Y122" s="116" t="s">
        <v>159</v>
      </c>
      <c r="Z122" s="106" t="s">
        <v>160</v>
      </c>
      <c r="AA122" s="158">
        <v>2.3333333333333344</v>
      </c>
      <c r="AB122" s="133">
        <v>3</v>
      </c>
      <c r="AC122" s="133"/>
      <c r="AD122" s="133" t="e">
        <v>#DIV/0!</v>
      </c>
      <c r="AE122" s="133">
        <v>1</v>
      </c>
      <c r="AG122" s="116" t="s">
        <v>159</v>
      </c>
      <c r="AH122" s="106" t="s">
        <v>160</v>
      </c>
      <c r="AI122" s="158">
        <v>2.3333333333333344</v>
      </c>
      <c r="AJ122" s="133">
        <v>3</v>
      </c>
      <c r="AK122" s="133"/>
      <c r="AL122" s="133" t="e">
        <v>#DIV/0!</v>
      </c>
      <c r="AM122" s="133">
        <v>1</v>
      </c>
    </row>
    <row r="123" spans="1:39" x14ac:dyDescent="0.25">
      <c r="A123" s="129" t="s">
        <v>161</v>
      </c>
      <c r="B123" s="111" t="s">
        <v>162</v>
      </c>
      <c r="C123" s="158">
        <v>0</v>
      </c>
      <c r="D123" s="133"/>
      <c r="E123" s="133">
        <v>4</v>
      </c>
      <c r="F123" s="9">
        <v>0</v>
      </c>
      <c r="G123" s="104">
        <v>157</v>
      </c>
      <c r="I123" s="129" t="s">
        <v>161</v>
      </c>
      <c r="J123" s="111" t="s">
        <v>162</v>
      </c>
      <c r="K123" s="158">
        <v>0</v>
      </c>
      <c r="L123" s="133"/>
      <c r="M123" s="133">
        <v>4</v>
      </c>
      <c r="N123" s="9">
        <v>0</v>
      </c>
      <c r="O123" s="104">
        <v>157</v>
      </c>
      <c r="Q123" s="129" t="s">
        <v>161</v>
      </c>
      <c r="R123" s="111" t="s">
        <v>162</v>
      </c>
      <c r="S123" s="158">
        <v>0</v>
      </c>
      <c r="T123" s="133"/>
      <c r="U123" s="133">
        <v>4</v>
      </c>
      <c r="V123" s="43">
        <v>0</v>
      </c>
      <c r="W123" s="6">
        <v>156</v>
      </c>
      <c r="Y123" s="129" t="s">
        <v>161</v>
      </c>
      <c r="Z123" s="111" t="s">
        <v>162</v>
      </c>
      <c r="AA123" s="158">
        <v>0</v>
      </c>
      <c r="AB123" s="133"/>
      <c r="AC123" s="133">
        <v>4</v>
      </c>
      <c r="AD123" s="9">
        <v>0</v>
      </c>
      <c r="AE123" s="104">
        <v>164</v>
      </c>
      <c r="AG123" s="129" t="s">
        <v>161</v>
      </c>
      <c r="AH123" s="111" t="s">
        <v>162</v>
      </c>
      <c r="AI123" s="158">
        <v>0</v>
      </c>
      <c r="AJ123" s="133">
        <v>0</v>
      </c>
      <c r="AK123" s="133">
        <v>4</v>
      </c>
      <c r="AL123" s="9">
        <v>0</v>
      </c>
      <c r="AM123" s="104">
        <v>169</v>
      </c>
    </row>
    <row r="124" spans="1:39" x14ac:dyDescent="0.25">
      <c r="A124" s="148" t="s">
        <v>368</v>
      </c>
      <c r="B124" s="106" t="s">
        <v>139</v>
      </c>
      <c r="C124" s="159">
        <v>0</v>
      </c>
      <c r="D124" s="134">
        <v>10</v>
      </c>
      <c r="E124" s="134">
        <v>0</v>
      </c>
      <c r="F124" s="134" t="e">
        <v>#DIV/0!</v>
      </c>
      <c r="G124" s="134">
        <v>1</v>
      </c>
      <c r="I124" s="148" t="s">
        <v>368</v>
      </c>
      <c r="J124" s="106" t="s">
        <v>139</v>
      </c>
      <c r="K124" s="158">
        <v>0</v>
      </c>
      <c r="L124" s="133">
        <v>10</v>
      </c>
      <c r="M124" s="133">
        <v>10</v>
      </c>
      <c r="N124" s="9"/>
      <c r="O124" s="104">
        <v>157</v>
      </c>
      <c r="Q124" s="148" t="s">
        <v>368</v>
      </c>
      <c r="R124" s="106" t="s">
        <v>139</v>
      </c>
      <c r="S124" s="158">
        <v>0</v>
      </c>
      <c r="T124" s="133">
        <v>10</v>
      </c>
      <c r="U124" s="133">
        <v>10</v>
      </c>
      <c r="V124" s="43">
        <v>1</v>
      </c>
      <c r="W124" s="104">
        <v>76</v>
      </c>
      <c r="Y124" s="148" t="s">
        <v>368</v>
      </c>
      <c r="Z124" s="106" t="s">
        <v>139</v>
      </c>
      <c r="AA124" s="158">
        <v>0</v>
      </c>
      <c r="AB124" s="133">
        <v>10</v>
      </c>
      <c r="AC124" s="133">
        <v>10</v>
      </c>
      <c r="AD124" s="9"/>
      <c r="AE124" s="104">
        <v>164</v>
      </c>
      <c r="AG124" s="148" t="s">
        <v>368</v>
      </c>
      <c r="AH124" s="106" t="s">
        <v>139</v>
      </c>
      <c r="AI124" s="158">
        <v>0</v>
      </c>
      <c r="AJ124" s="133">
        <v>10</v>
      </c>
      <c r="AK124" s="133">
        <v>10</v>
      </c>
      <c r="AL124" s="9">
        <f>+AJ124/AK124</f>
        <v>1</v>
      </c>
      <c r="AM124" s="104">
        <v>82</v>
      </c>
    </row>
    <row r="125" spans="1:39" x14ac:dyDescent="0.25">
      <c r="A125" s="129" t="s">
        <v>360</v>
      </c>
      <c r="B125" s="106" t="s">
        <v>302</v>
      </c>
      <c r="C125" s="158">
        <v>2.8334999999999999</v>
      </c>
      <c r="D125" s="133">
        <v>18</v>
      </c>
      <c r="E125" s="133">
        <v>4</v>
      </c>
      <c r="F125" s="9">
        <v>4.5</v>
      </c>
      <c r="G125" s="104">
        <v>12</v>
      </c>
      <c r="I125" s="129" t="s">
        <v>360</v>
      </c>
      <c r="J125" s="106" t="s">
        <v>302</v>
      </c>
      <c r="K125" s="158">
        <v>2.8334999999999999</v>
      </c>
      <c r="L125" s="133">
        <v>18</v>
      </c>
      <c r="M125" s="133">
        <v>4</v>
      </c>
      <c r="N125" s="9">
        <v>4.5</v>
      </c>
      <c r="O125" s="104">
        <v>12</v>
      </c>
      <c r="Q125" s="129" t="s">
        <v>360</v>
      </c>
      <c r="R125" s="106" t="s">
        <v>302</v>
      </c>
      <c r="S125" s="158">
        <v>2.8334999999999999</v>
      </c>
      <c r="T125" s="133">
        <v>18</v>
      </c>
      <c r="U125" s="133">
        <v>4</v>
      </c>
      <c r="V125" s="43">
        <v>4.5</v>
      </c>
      <c r="W125" s="104">
        <v>12</v>
      </c>
      <c r="Y125" s="129" t="s">
        <v>360</v>
      </c>
      <c r="Z125" s="106" t="s">
        <v>302</v>
      </c>
      <c r="AA125" s="158">
        <v>2.8334999999999999</v>
      </c>
      <c r="AB125" s="133">
        <v>18</v>
      </c>
      <c r="AC125" s="133">
        <v>4</v>
      </c>
      <c r="AD125" s="9">
        <v>4.5</v>
      </c>
      <c r="AE125" s="104">
        <v>15</v>
      </c>
      <c r="AG125" s="129" t="s">
        <v>360</v>
      </c>
      <c r="AH125" s="106" t="s">
        <v>302</v>
      </c>
      <c r="AI125" s="284">
        <v>-0.49999999999999822</v>
      </c>
      <c r="AJ125" s="134">
        <v>17</v>
      </c>
      <c r="AK125" s="134">
        <v>5</v>
      </c>
      <c r="AL125" s="28">
        <v>3.4</v>
      </c>
      <c r="AM125" s="134">
        <v>20</v>
      </c>
    </row>
    <row r="126" spans="1:39" x14ac:dyDescent="0.25">
      <c r="A126" s="183" t="s">
        <v>301</v>
      </c>
      <c r="B126" s="111" t="s">
        <v>123</v>
      </c>
      <c r="C126" s="158">
        <v>0.46670000000000122</v>
      </c>
      <c r="D126" s="133">
        <v>9</v>
      </c>
      <c r="E126" s="133">
        <v>14</v>
      </c>
      <c r="F126" s="9">
        <v>0.6428571428571429</v>
      </c>
      <c r="G126" s="104">
        <v>105</v>
      </c>
      <c r="I126" s="183" t="s">
        <v>301</v>
      </c>
      <c r="J126" s="111" t="s">
        <v>123</v>
      </c>
      <c r="K126" s="158">
        <v>0.46670000000000122</v>
      </c>
      <c r="L126" s="133">
        <v>9</v>
      </c>
      <c r="M126" s="133">
        <v>14</v>
      </c>
      <c r="N126" s="9">
        <v>0.6428571428571429</v>
      </c>
      <c r="O126" s="104">
        <v>108</v>
      </c>
      <c r="Q126" s="183" t="s">
        <v>301</v>
      </c>
      <c r="R126" s="111" t="s">
        <v>123</v>
      </c>
      <c r="S126" s="158">
        <v>0.46670000000000122</v>
      </c>
      <c r="T126" s="133">
        <v>9</v>
      </c>
      <c r="U126" s="133">
        <v>14</v>
      </c>
      <c r="V126" s="43">
        <v>0.6428571428571429</v>
      </c>
      <c r="W126" s="104">
        <v>106</v>
      </c>
      <c r="Y126" s="183" t="s">
        <v>301</v>
      </c>
      <c r="Z126" s="111" t="s">
        <v>123</v>
      </c>
      <c r="AA126" s="158">
        <v>0.46670000000000122</v>
      </c>
      <c r="AB126" s="133">
        <v>9</v>
      </c>
      <c r="AC126" s="133">
        <v>14</v>
      </c>
      <c r="AD126" s="9">
        <v>0.6428571428571429</v>
      </c>
      <c r="AE126" s="104">
        <v>112</v>
      </c>
      <c r="AG126" s="183" t="s">
        <v>301</v>
      </c>
      <c r="AH126" s="111" t="s">
        <v>123</v>
      </c>
      <c r="AI126" s="158">
        <v>0.46670000000000122</v>
      </c>
      <c r="AJ126" s="133">
        <v>9</v>
      </c>
      <c r="AK126" s="133">
        <v>14</v>
      </c>
      <c r="AL126" s="9">
        <v>0.6428571428571429</v>
      </c>
      <c r="AM126" s="104">
        <v>118</v>
      </c>
    </row>
    <row r="127" spans="1:39" x14ac:dyDescent="0.25">
      <c r="A127" s="148" t="s">
        <v>431</v>
      </c>
      <c r="B127" s="111" t="s">
        <v>432</v>
      </c>
      <c r="I127" s="148" t="s">
        <v>431</v>
      </c>
      <c r="J127" s="111" t="s">
        <v>432</v>
      </c>
      <c r="P127" s="89"/>
      <c r="Q127" s="148" t="s">
        <v>431</v>
      </c>
      <c r="R127" s="111" t="s">
        <v>432</v>
      </c>
      <c r="Y127" s="148" t="s">
        <v>431</v>
      </c>
      <c r="Z127" s="111" t="s">
        <v>432</v>
      </c>
      <c r="AF127" s="89"/>
      <c r="AG127" s="148" t="s">
        <v>431</v>
      </c>
      <c r="AH127" s="111" t="s">
        <v>432</v>
      </c>
      <c r="AI127" s="284">
        <v>1</v>
      </c>
      <c r="AJ127" s="134">
        <v>1</v>
      </c>
      <c r="AK127" s="134">
        <v>0</v>
      </c>
      <c r="AL127" s="28" t="e">
        <v>#DIV/0!</v>
      </c>
      <c r="AM127" s="134">
        <v>1</v>
      </c>
    </row>
    <row r="128" spans="1:39" x14ac:dyDescent="0.25">
      <c r="A128" s="130" t="s">
        <v>163</v>
      </c>
      <c r="B128" s="106" t="s">
        <v>164</v>
      </c>
      <c r="C128" s="158"/>
      <c r="D128" s="133"/>
      <c r="E128" s="133"/>
      <c r="F128" s="9"/>
      <c r="G128" s="104"/>
      <c r="H128" s="89"/>
      <c r="I128" s="130" t="s">
        <v>163</v>
      </c>
      <c r="J128" s="106" t="s">
        <v>164</v>
      </c>
      <c r="K128" s="158"/>
      <c r="L128" s="133"/>
      <c r="M128" s="133"/>
      <c r="N128" s="9"/>
      <c r="O128" s="104"/>
      <c r="Q128" s="130" t="s">
        <v>163</v>
      </c>
      <c r="R128" s="106" t="s">
        <v>164</v>
      </c>
      <c r="S128" s="158">
        <v>0</v>
      </c>
      <c r="T128" s="133"/>
      <c r="U128" s="133">
        <v>3</v>
      </c>
      <c r="V128" s="43">
        <v>0</v>
      </c>
      <c r="W128" s="6">
        <v>156</v>
      </c>
      <c r="Y128" s="130" t="s">
        <v>163</v>
      </c>
      <c r="Z128" s="106" t="s">
        <v>164</v>
      </c>
      <c r="AA128" s="158">
        <v>0</v>
      </c>
      <c r="AB128" s="133"/>
      <c r="AC128" s="133">
        <v>3</v>
      </c>
      <c r="AD128" s="9">
        <v>0</v>
      </c>
      <c r="AE128" s="104">
        <v>164</v>
      </c>
      <c r="AG128" s="130" t="s">
        <v>163</v>
      </c>
      <c r="AH128" s="106" t="s">
        <v>164</v>
      </c>
      <c r="AI128" s="158">
        <v>0</v>
      </c>
      <c r="AJ128" s="133">
        <v>0</v>
      </c>
      <c r="AK128" s="133">
        <v>3</v>
      </c>
      <c r="AL128" s="9">
        <v>0</v>
      </c>
      <c r="AM128" s="104">
        <v>169</v>
      </c>
    </row>
    <row r="129" spans="1:39" x14ac:dyDescent="0.25">
      <c r="A129" s="112" t="s">
        <v>336</v>
      </c>
      <c r="B129" s="106" t="s">
        <v>337</v>
      </c>
      <c r="C129" s="158">
        <v>0</v>
      </c>
      <c r="D129" s="133"/>
      <c r="E129" s="133">
        <v>3</v>
      </c>
      <c r="F129" s="9">
        <v>0</v>
      </c>
      <c r="G129" s="104">
        <v>157</v>
      </c>
      <c r="I129" s="112" t="s">
        <v>336</v>
      </c>
      <c r="J129" s="106" t="s">
        <v>337</v>
      </c>
      <c r="K129" s="158">
        <v>0</v>
      </c>
      <c r="L129" s="133"/>
      <c r="M129" s="133">
        <v>3</v>
      </c>
      <c r="N129" s="9">
        <v>0</v>
      </c>
      <c r="O129" s="104">
        <v>157</v>
      </c>
      <c r="Q129" s="112" t="s">
        <v>336</v>
      </c>
      <c r="R129" s="106" t="s">
        <v>337</v>
      </c>
      <c r="S129" s="158">
        <v>0</v>
      </c>
      <c r="T129" s="133">
        <v>4</v>
      </c>
      <c r="U129" s="133">
        <v>2</v>
      </c>
      <c r="V129" s="43">
        <v>2</v>
      </c>
      <c r="W129" s="104">
        <v>25</v>
      </c>
      <c r="Y129" s="112" t="s">
        <v>336</v>
      </c>
      <c r="Z129" s="106" t="s">
        <v>337</v>
      </c>
      <c r="AA129" s="158">
        <v>0</v>
      </c>
      <c r="AB129" s="133">
        <v>4</v>
      </c>
      <c r="AC129" s="133">
        <v>2</v>
      </c>
      <c r="AD129" s="9">
        <v>2</v>
      </c>
      <c r="AE129" s="104">
        <v>28</v>
      </c>
      <c r="AG129" s="112" t="s">
        <v>336</v>
      </c>
      <c r="AH129" s="106" t="s">
        <v>337</v>
      </c>
      <c r="AI129" s="158">
        <v>0</v>
      </c>
      <c r="AJ129" s="133">
        <v>4</v>
      </c>
      <c r="AK129" s="133">
        <v>2</v>
      </c>
      <c r="AL129" s="9">
        <v>2</v>
      </c>
      <c r="AM129" s="104">
        <v>28</v>
      </c>
    </row>
    <row r="130" spans="1:39" x14ac:dyDescent="0.25">
      <c r="A130" s="112" t="s">
        <v>414</v>
      </c>
      <c r="B130" s="111" t="s">
        <v>137</v>
      </c>
      <c r="C130" s="158">
        <v>0</v>
      </c>
      <c r="D130" s="133">
        <v>4</v>
      </c>
      <c r="E130" s="133">
        <v>2</v>
      </c>
      <c r="F130" s="9">
        <v>2</v>
      </c>
      <c r="G130" s="104">
        <v>30</v>
      </c>
      <c r="I130" s="112" t="s">
        <v>414</v>
      </c>
      <c r="J130" s="111" t="s">
        <v>137</v>
      </c>
      <c r="K130" s="158">
        <v>0</v>
      </c>
      <c r="L130" s="133">
        <v>4</v>
      </c>
      <c r="M130" s="133">
        <v>2</v>
      </c>
      <c r="N130" s="9">
        <v>2</v>
      </c>
      <c r="O130" s="104">
        <v>27</v>
      </c>
      <c r="P130" s="89"/>
      <c r="Q130" s="112" t="s">
        <v>414</v>
      </c>
      <c r="R130" s="111" t="s">
        <v>137</v>
      </c>
      <c r="S130" s="158"/>
      <c r="T130" s="133"/>
      <c r="U130" s="133"/>
      <c r="V130" s="43"/>
      <c r="W130" s="104"/>
      <c r="X130" s="89"/>
      <c r="Y130" s="112" t="s">
        <v>414</v>
      </c>
      <c r="Z130" s="111" t="s">
        <v>137</v>
      </c>
      <c r="AA130" s="159">
        <v>0</v>
      </c>
      <c r="AB130" s="134">
        <v>2</v>
      </c>
      <c r="AC130" s="134">
        <v>3</v>
      </c>
      <c r="AD130" s="28">
        <v>0.66666666666666663</v>
      </c>
      <c r="AE130" s="134">
        <v>111</v>
      </c>
      <c r="AG130" s="112" t="s">
        <v>414</v>
      </c>
      <c r="AH130" s="111" t="s">
        <v>137</v>
      </c>
      <c r="AI130" s="284">
        <v>0</v>
      </c>
      <c r="AJ130" s="134">
        <v>3</v>
      </c>
      <c r="AK130" s="134">
        <v>5</v>
      </c>
      <c r="AL130" s="28">
        <v>0.6</v>
      </c>
      <c r="AM130" s="134">
        <v>120</v>
      </c>
    </row>
    <row r="131" spans="1:39" x14ac:dyDescent="0.25">
      <c r="A131" s="110" t="s">
        <v>92</v>
      </c>
      <c r="B131" s="106" t="s">
        <v>97</v>
      </c>
      <c r="C131" s="158">
        <v>0</v>
      </c>
      <c r="D131" s="133">
        <v>11</v>
      </c>
      <c r="E131" s="133">
        <v>3</v>
      </c>
      <c r="F131" s="9">
        <v>3.6666666666666665</v>
      </c>
      <c r="G131" s="104">
        <v>18</v>
      </c>
      <c r="I131" s="110" t="s">
        <v>92</v>
      </c>
      <c r="J131" s="106" t="s">
        <v>97</v>
      </c>
      <c r="K131" s="158">
        <v>0</v>
      </c>
      <c r="L131" s="133">
        <v>11</v>
      </c>
      <c r="M131" s="133">
        <v>3</v>
      </c>
      <c r="N131" s="9">
        <v>3.6666666666666665</v>
      </c>
      <c r="O131" s="104">
        <v>17</v>
      </c>
      <c r="Q131" s="110" t="s">
        <v>92</v>
      </c>
      <c r="R131" s="106" t="s">
        <v>97</v>
      </c>
      <c r="S131" s="158">
        <v>0</v>
      </c>
      <c r="T131" s="133">
        <v>11</v>
      </c>
      <c r="U131" s="133">
        <v>3</v>
      </c>
      <c r="V131" s="43">
        <v>3.6666666666666665</v>
      </c>
      <c r="W131" s="104">
        <v>18</v>
      </c>
      <c r="Y131" s="110" t="s">
        <v>92</v>
      </c>
      <c r="Z131" s="106" t="s">
        <v>97</v>
      </c>
      <c r="AA131" s="158">
        <v>0</v>
      </c>
      <c r="AB131" s="133">
        <v>11</v>
      </c>
      <c r="AC131" s="133">
        <v>3</v>
      </c>
      <c r="AD131" s="9">
        <v>3.6666666666666665</v>
      </c>
      <c r="AE131" s="104">
        <v>21</v>
      </c>
      <c r="AG131" s="110" t="s">
        <v>92</v>
      </c>
      <c r="AH131" s="106" t="s">
        <v>97</v>
      </c>
      <c r="AI131" s="158">
        <v>0</v>
      </c>
      <c r="AJ131" s="133">
        <v>11</v>
      </c>
      <c r="AK131" s="133">
        <v>3</v>
      </c>
      <c r="AL131" s="9">
        <v>3.6666666666666665</v>
      </c>
      <c r="AM131" s="104">
        <v>18</v>
      </c>
    </row>
    <row r="132" spans="1:39" x14ac:dyDescent="0.25">
      <c r="A132" s="110" t="s">
        <v>166</v>
      </c>
      <c r="B132" s="111" t="s">
        <v>167</v>
      </c>
      <c r="C132" s="158">
        <v>1.5333333333333359</v>
      </c>
      <c r="D132" s="133">
        <v>10</v>
      </c>
      <c r="E132" s="133">
        <v>34</v>
      </c>
      <c r="F132" s="9">
        <v>0.29411764705882354</v>
      </c>
      <c r="G132" s="104">
        <v>134</v>
      </c>
      <c r="I132" s="110" t="s">
        <v>166</v>
      </c>
      <c r="J132" s="111" t="s">
        <v>167</v>
      </c>
      <c r="K132" s="158">
        <v>1.5333333333333359</v>
      </c>
      <c r="L132" s="133">
        <v>10</v>
      </c>
      <c r="M132" s="133">
        <v>34</v>
      </c>
      <c r="N132" s="9">
        <v>0.29411764705882354</v>
      </c>
      <c r="O132" s="104">
        <v>134</v>
      </c>
      <c r="Q132" s="110" t="s">
        <v>166</v>
      </c>
      <c r="R132" s="111" t="s">
        <v>167</v>
      </c>
      <c r="S132" s="158">
        <v>1.5333333333333359</v>
      </c>
      <c r="T132" s="133">
        <v>10</v>
      </c>
      <c r="U132" s="133">
        <v>34</v>
      </c>
      <c r="V132" s="43">
        <v>0.29411764705882354</v>
      </c>
      <c r="W132" s="104">
        <v>136</v>
      </c>
      <c r="Y132" s="110" t="s">
        <v>166</v>
      </c>
      <c r="Z132" s="111" t="s">
        <v>167</v>
      </c>
      <c r="AA132" s="158">
        <v>1.5333333333333359</v>
      </c>
      <c r="AB132" s="133">
        <v>10</v>
      </c>
      <c r="AC132" s="133">
        <v>34</v>
      </c>
      <c r="AD132" s="9">
        <v>0.29411764705882354</v>
      </c>
      <c r="AE132" s="104">
        <v>144</v>
      </c>
      <c r="AG132" s="110" t="s">
        <v>166</v>
      </c>
      <c r="AH132" s="111" t="s">
        <v>167</v>
      </c>
      <c r="AI132" s="158">
        <v>1.5333333333333359</v>
      </c>
      <c r="AJ132" s="133">
        <v>10</v>
      </c>
      <c r="AK132" s="133">
        <v>34</v>
      </c>
      <c r="AL132" s="9">
        <v>0.29411764705882354</v>
      </c>
      <c r="AM132" s="104">
        <v>150</v>
      </c>
    </row>
    <row r="133" spans="1:39" x14ac:dyDescent="0.25">
      <c r="A133" s="112" t="s">
        <v>168</v>
      </c>
      <c r="B133" s="111" t="s">
        <v>303</v>
      </c>
      <c r="C133" s="158">
        <v>-0.37496666666666556</v>
      </c>
      <c r="D133" s="133">
        <v>3</v>
      </c>
      <c r="E133" s="133">
        <v>14</v>
      </c>
      <c r="F133" s="9">
        <v>0.21428571428571427</v>
      </c>
      <c r="G133" s="104">
        <v>144</v>
      </c>
      <c r="I133" s="112" t="s">
        <v>168</v>
      </c>
      <c r="J133" s="111" t="s">
        <v>303</v>
      </c>
      <c r="K133" s="158">
        <v>-0.37496666666666556</v>
      </c>
      <c r="L133" s="133">
        <v>3</v>
      </c>
      <c r="M133" s="133">
        <v>14</v>
      </c>
      <c r="N133" s="9">
        <v>0.21428571428571427</v>
      </c>
      <c r="O133" s="104">
        <v>143</v>
      </c>
      <c r="Q133" s="112" t="s">
        <v>168</v>
      </c>
      <c r="R133" s="111" t="s">
        <v>303</v>
      </c>
      <c r="S133" s="218">
        <v>0.22503333333333408</v>
      </c>
      <c r="T133" s="134">
        <v>9</v>
      </c>
      <c r="U133" s="134">
        <v>18</v>
      </c>
      <c r="V133" s="45">
        <v>0.5</v>
      </c>
      <c r="W133" s="134">
        <v>115</v>
      </c>
      <c r="Y133" s="112" t="s">
        <v>168</v>
      </c>
      <c r="Z133" s="111" t="s">
        <v>303</v>
      </c>
      <c r="AA133" s="26">
        <v>0.22503333333333408</v>
      </c>
      <c r="AB133" s="133">
        <v>9</v>
      </c>
      <c r="AC133" s="133">
        <v>18</v>
      </c>
      <c r="AD133" s="9">
        <v>0.5</v>
      </c>
      <c r="AE133" s="104">
        <v>120</v>
      </c>
      <c r="AG133" s="112" t="s">
        <v>168</v>
      </c>
      <c r="AH133" s="111" t="s">
        <v>303</v>
      </c>
      <c r="AI133" s="26">
        <v>0.22503333333333408</v>
      </c>
      <c r="AJ133" s="133">
        <v>9</v>
      </c>
      <c r="AK133" s="133">
        <v>18</v>
      </c>
      <c r="AL133" s="9">
        <v>0.5</v>
      </c>
      <c r="AM133" s="104">
        <v>128</v>
      </c>
    </row>
    <row r="134" spans="1:39" x14ac:dyDescent="0.25">
      <c r="A134" s="110" t="s">
        <v>169</v>
      </c>
      <c r="B134" s="111" t="s">
        <v>170</v>
      </c>
      <c r="C134" s="158"/>
      <c r="D134" s="133"/>
      <c r="E134" s="133"/>
      <c r="F134" s="9"/>
      <c r="G134" s="104"/>
      <c r="H134" s="89"/>
      <c r="I134" s="110" t="s">
        <v>169</v>
      </c>
      <c r="J134" s="111" t="s">
        <v>170</v>
      </c>
      <c r="K134" s="158"/>
      <c r="L134" s="133"/>
      <c r="M134" s="133"/>
      <c r="N134" s="9"/>
      <c r="O134" s="104"/>
      <c r="Q134" s="110" t="s">
        <v>169</v>
      </c>
      <c r="R134" s="111" t="s">
        <v>170</v>
      </c>
      <c r="S134" s="158">
        <v>3.000099999999998</v>
      </c>
      <c r="T134" s="133">
        <v>8</v>
      </c>
      <c r="U134" s="133">
        <v>4</v>
      </c>
      <c r="V134" s="43">
        <v>2</v>
      </c>
      <c r="W134" s="104">
        <v>25</v>
      </c>
      <c r="Y134" s="110" t="s">
        <v>169</v>
      </c>
      <c r="Z134" s="111" t="s">
        <v>170</v>
      </c>
      <c r="AA134" s="158">
        <v>3.000099999999998</v>
      </c>
      <c r="AB134" s="133">
        <v>8</v>
      </c>
      <c r="AC134" s="133">
        <v>4</v>
      </c>
      <c r="AD134" s="9">
        <v>2</v>
      </c>
      <c r="AE134" s="104">
        <v>28</v>
      </c>
      <c r="AG134" s="110" t="s">
        <v>169</v>
      </c>
      <c r="AH134" s="111" t="s">
        <v>170</v>
      </c>
      <c r="AI134" s="158">
        <v>3.000099999999998</v>
      </c>
      <c r="AJ134" s="133">
        <v>8</v>
      </c>
      <c r="AK134" s="133">
        <v>4</v>
      </c>
      <c r="AL134" s="9">
        <v>2</v>
      </c>
      <c r="AM134" s="104">
        <v>28</v>
      </c>
    </row>
    <row r="135" spans="1:39" x14ac:dyDescent="0.25">
      <c r="A135" s="113" t="s">
        <v>171</v>
      </c>
      <c r="B135" s="111" t="s">
        <v>172</v>
      </c>
      <c r="C135" s="158">
        <v>3.000099999999998</v>
      </c>
      <c r="D135" s="133">
        <v>8</v>
      </c>
      <c r="E135" s="133">
        <v>4</v>
      </c>
      <c r="F135" s="9">
        <v>2</v>
      </c>
      <c r="G135" s="104">
        <v>30</v>
      </c>
      <c r="I135" s="113" t="s">
        <v>171</v>
      </c>
      <c r="J135" s="111" t="s">
        <v>172</v>
      </c>
      <c r="K135" s="158">
        <v>3.000099999999998</v>
      </c>
      <c r="L135" s="133">
        <v>8</v>
      </c>
      <c r="M135" s="133">
        <v>4</v>
      </c>
      <c r="N135" s="9">
        <v>2</v>
      </c>
      <c r="O135" s="104">
        <v>27</v>
      </c>
      <c r="Q135" s="113" t="s">
        <v>171</v>
      </c>
      <c r="R135" s="111" t="s">
        <v>172</v>
      </c>
      <c r="S135" s="158">
        <v>-2.222133333333332</v>
      </c>
      <c r="T135" s="133">
        <v>13</v>
      </c>
      <c r="U135" s="133">
        <v>11</v>
      </c>
      <c r="V135" s="43">
        <v>1.1818181818181819</v>
      </c>
      <c r="W135" s="104">
        <v>69</v>
      </c>
      <c r="Y135" s="113" t="s">
        <v>171</v>
      </c>
      <c r="Z135" s="111" t="s">
        <v>172</v>
      </c>
      <c r="AA135" s="158">
        <v>-2.222133333333332</v>
      </c>
      <c r="AB135" s="133">
        <v>13</v>
      </c>
      <c r="AC135" s="133">
        <v>11</v>
      </c>
      <c r="AD135" s="9">
        <v>1.1818181818181819</v>
      </c>
      <c r="AE135" s="104">
        <v>72</v>
      </c>
      <c r="AG135" s="113" t="s">
        <v>171</v>
      </c>
      <c r="AH135" s="111" t="s">
        <v>172</v>
      </c>
      <c r="AI135" s="158">
        <v>-2.222133333333332</v>
      </c>
      <c r="AJ135" s="133">
        <v>13</v>
      </c>
      <c r="AK135" s="133">
        <v>11</v>
      </c>
      <c r="AL135" s="9">
        <v>1.1818181818181819</v>
      </c>
      <c r="AM135" s="104">
        <v>75</v>
      </c>
    </row>
    <row r="136" spans="1:39" x14ac:dyDescent="0.25">
      <c r="A136" s="113" t="s">
        <v>415</v>
      </c>
      <c r="B136" s="106" t="s">
        <v>408</v>
      </c>
      <c r="C136" s="158">
        <v>-2.222133333333332</v>
      </c>
      <c r="D136" s="133">
        <v>13</v>
      </c>
      <c r="E136" s="133">
        <v>11</v>
      </c>
      <c r="F136" s="9">
        <v>1.1818181818181819</v>
      </c>
      <c r="G136" s="104">
        <v>68</v>
      </c>
      <c r="I136" s="113" t="s">
        <v>415</v>
      </c>
      <c r="J136" s="106" t="s">
        <v>408</v>
      </c>
      <c r="K136" s="158">
        <v>-2.222133333333332</v>
      </c>
      <c r="L136" s="133">
        <v>13</v>
      </c>
      <c r="M136" s="133">
        <v>11</v>
      </c>
      <c r="N136" s="9">
        <v>1.1818181818181819</v>
      </c>
      <c r="O136" s="104">
        <v>69</v>
      </c>
      <c r="P136" s="89"/>
      <c r="Q136" s="113" t="s">
        <v>415</v>
      </c>
      <c r="R136" s="106" t="s">
        <v>408</v>
      </c>
      <c r="S136" s="158"/>
      <c r="T136" s="133"/>
      <c r="U136" s="133"/>
      <c r="V136" s="43"/>
      <c r="W136" s="104"/>
      <c r="X136" s="89"/>
      <c r="Y136" s="113" t="s">
        <v>415</v>
      </c>
      <c r="Z136" s="106" t="s">
        <v>408</v>
      </c>
      <c r="AA136" s="159">
        <v>1.333499999999999</v>
      </c>
      <c r="AB136" s="134">
        <v>6</v>
      </c>
      <c r="AC136" s="134">
        <v>0</v>
      </c>
      <c r="AD136" s="28" t="e">
        <v>#DIV/0!</v>
      </c>
      <c r="AE136" s="134">
        <v>1</v>
      </c>
      <c r="AG136" s="113" t="s">
        <v>415</v>
      </c>
      <c r="AH136" s="106" t="s">
        <v>408</v>
      </c>
      <c r="AI136" s="158">
        <v>1.333499999999999</v>
      </c>
      <c r="AJ136" s="133">
        <v>6</v>
      </c>
      <c r="AK136" s="133">
        <v>0</v>
      </c>
      <c r="AL136" s="9" t="e">
        <v>#DIV/0!</v>
      </c>
      <c r="AM136" s="133">
        <v>1</v>
      </c>
    </row>
    <row r="137" spans="1:39" x14ac:dyDescent="0.25">
      <c r="A137" s="112" t="s">
        <v>333</v>
      </c>
      <c r="B137" s="106" t="s">
        <v>334</v>
      </c>
      <c r="C137" s="158">
        <v>2.5</v>
      </c>
      <c r="D137" s="133">
        <v>5</v>
      </c>
      <c r="E137" s="133">
        <v>1</v>
      </c>
      <c r="F137" s="9">
        <v>5</v>
      </c>
      <c r="G137" s="104">
        <v>8</v>
      </c>
      <c r="I137" s="112" t="s">
        <v>333</v>
      </c>
      <c r="J137" s="106" t="s">
        <v>334</v>
      </c>
      <c r="K137" s="158">
        <v>2.5</v>
      </c>
      <c r="L137" s="133">
        <v>5</v>
      </c>
      <c r="M137" s="133">
        <v>1</v>
      </c>
      <c r="N137" s="9">
        <v>5</v>
      </c>
      <c r="O137" s="104">
        <v>8</v>
      </c>
      <c r="Q137" s="112" t="s">
        <v>333</v>
      </c>
      <c r="R137" s="106" t="s">
        <v>334</v>
      </c>
      <c r="S137" s="158">
        <v>2.5</v>
      </c>
      <c r="T137" s="133">
        <v>5</v>
      </c>
      <c r="U137" s="133">
        <v>1</v>
      </c>
      <c r="V137" s="43">
        <v>5</v>
      </c>
      <c r="W137" s="104">
        <v>8</v>
      </c>
      <c r="Y137" s="112" t="s">
        <v>333</v>
      </c>
      <c r="Z137" s="106" t="s">
        <v>334</v>
      </c>
      <c r="AA137" s="158">
        <v>2.5</v>
      </c>
      <c r="AB137" s="133">
        <v>5</v>
      </c>
      <c r="AC137" s="133">
        <v>1</v>
      </c>
      <c r="AD137" s="9">
        <v>5</v>
      </c>
      <c r="AE137" s="104">
        <v>9</v>
      </c>
      <c r="AG137" s="112" t="s">
        <v>333</v>
      </c>
      <c r="AH137" s="106" t="s">
        <v>334</v>
      </c>
      <c r="AI137" s="158">
        <v>2.5</v>
      </c>
      <c r="AJ137" s="133">
        <v>5</v>
      </c>
      <c r="AK137" s="133">
        <v>1</v>
      </c>
      <c r="AL137" s="9">
        <v>5</v>
      </c>
      <c r="AM137" s="104">
        <v>9</v>
      </c>
    </row>
    <row r="138" spans="1:39" x14ac:dyDescent="0.25">
      <c r="A138" s="114" t="s">
        <v>333</v>
      </c>
      <c r="B138" s="106" t="s">
        <v>97</v>
      </c>
      <c r="C138" s="158">
        <v>0.40000000000000036</v>
      </c>
      <c r="D138" s="133">
        <v>1</v>
      </c>
      <c r="E138" s="133">
        <v>4</v>
      </c>
      <c r="F138" s="9">
        <v>0.25</v>
      </c>
      <c r="G138" s="104">
        <v>136</v>
      </c>
      <c r="I138" s="114" t="s">
        <v>333</v>
      </c>
      <c r="J138" s="106" t="s">
        <v>97</v>
      </c>
      <c r="K138" s="158">
        <v>0.40000000000000036</v>
      </c>
      <c r="L138" s="133">
        <v>1</v>
      </c>
      <c r="M138" s="133">
        <v>4</v>
      </c>
      <c r="N138" s="9">
        <v>0.25</v>
      </c>
      <c r="O138" s="104">
        <v>136</v>
      </c>
      <c r="Q138" s="114" t="s">
        <v>333</v>
      </c>
      <c r="R138" s="106" t="s">
        <v>97</v>
      </c>
      <c r="S138" s="158">
        <v>0.40000000000000036</v>
      </c>
      <c r="T138" s="133">
        <v>1</v>
      </c>
      <c r="U138" s="133">
        <v>4</v>
      </c>
      <c r="V138" s="43">
        <v>0.25</v>
      </c>
      <c r="W138" s="104">
        <v>138</v>
      </c>
      <c r="Y138" s="114" t="s">
        <v>333</v>
      </c>
      <c r="Z138" s="106" t="s">
        <v>97</v>
      </c>
      <c r="AA138" s="158">
        <v>0.40000000000000036</v>
      </c>
      <c r="AB138" s="133">
        <v>1</v>
      </c>
      <c r="AC138" s="133">
        <v>4</v>
      </c>
      <c r="AD138" s="9">
        <v>0.25</v>
      </c>
      <c r="AE138" s="104">
        <v>146</v>
      </c>
      <c r="AG138" s="114" t="s">
        <v>333</v>
      </c>
      <c r="AH138" s="106" t="s">
        <v>97</v>
      </c>
      <c r="AI138" s="158">
        <v>0.40000000000000036</v>
      </c>
      <c r="AJ138" s="133">
        <v>1</v>
      </c>
      <c r="AK138" s="133">
        <v>4</v>
      </c>
      <c r="AL138" s="9">
        <v>0.25</v>
      </c>
      <c r="AM138" s="104">
        <v>152</v>
      </c>
    </row>
    <row r="139" spans="1:39" x14ac:dyDescent="0.25">
      <c r="A139" s="130" t="s">
        <v>344</v>
      </c>
      <c r="B139" s="106" t="s">
        <v>345</v>
      </c>
      <c r="C139" s="159">
        <v>-0.33330000000000126</v>
      </c>
      <c r="D139" s="134">
        <v>3</v>
      </c>
      <c r="E139" s="134">
        <v>12</v>
      </c>
      <c r="F139" s="28">
        <v>0.25</v>
      </c>
      <c r="G139" s="134">
        <v>136</v>
      </c>
      <c r="I139" s="130" t="s">
        <v>344</v>
      </c>
      <c r="J139" s="106" t="s">
        <v>345</v>
      </c>
      <c r="K139" s="158">
        <v>-0.33330000000000126</v>
      </c>
      <c r="L139" s="133">
        <v>3</v>
      </c>
      <c r="M139" s="133">
        <v>12</v>
      </c>
      <c r="N139" s="9">
        <v>0.25</v>
      </c>
      <c r="O139" s="104">
        <v>136</v>
      </c>
      <c r="Q139" s="130" t="s">
        <v>344</v>
      </c>
      <c r="R139" s="106" t="s">
        <v>345</v>
      </c>
      <c r="S139" s="218">
        <v>0.49208571428571268</v>
      </c>
      <c r="T139" s="134">
        <v>7</v>
      </c>
      <c r="U139" s="134">
        <v>18</v>
      </c>
      <c r="V139" s="45">
        <v>0.3888888888888889</v>
      </c>
      <c r="W139" s="134">
        <v>130</v>
      </c>
      <c r="Y139" s="130" t="s">
        <v>344</v>
      </c>
      <c r="Z139" s="106" t="s">
        <v>345</v>
      </c>
      <c r="AA139" s="26">
        <v>0.49208571428571268</v>
      </c>
      <c r="AB139" s="133">
        <v>7</v>
      </c>
      <c r="AC139" s="133">
        <v>18</v>
      </c>
      <c r="AD139" s="9">
        <v>0.3888888888888889</v>
      </c>
      <c r="AE139" s="104">
        <v>135</v>
      </c>
      <c r="AG139" s="130" t="s">
        <v>344</v>
      </c>
      <c r="AH139" s="106" t="s">
        <v>345</v>
      </c>
      <c r="AI139" s="284">
        <v>0.33339999999999925</v>
      </c>
      <c r="AJ139" s="134">
        <v>12</v>
      </c>
      <c r="AK139" s="134">
        <v>20</v>
      </c>
      <c r="AL139" s="28">
        <v>0.6</v>
      </c>
      <c r="AM139" s="134">
        <v>120</v>
      </c>
    </row>
    <row r="140" spans="1:39" x14ac:dyDescent="0.25">
      <c r="A140" s="120" t="s">
        <v>173</v>
      </c>
      <c r="B140" s="106" t="s">
        <v>174</v>
      </c>
      <c r="C140" s="158">
        <v>4.1666666666666679</v>
      </c>
      <c r="D140" s="133">
        <v>15</v>
      </c>
      <c r="E140" s="133">
        <v>12</v>
      </c>
      <c r="F140" s="9">
        <v>1.25</v>
      </c>
      <c r="G140" s="104">
        <v>65</v>
      </c>
      <c r="I140" s="120" t="s">
        <v>173</v>
      </c>
      <c r="J140" s="106" t="s">
        <v>174</v>
      </c>
      <c r="K140" s="158">
        <v>4.1666666666666679</v>
      </c>
      <c r="L140" s="133">
        <v>15</v>
      </c>
      <c r="M140" s="133">
        <v>12</v>
      </c>
      <c r="N140" s="9">
        <v>1.25</v>
      </c>
      <c r="O140" s="104">
        <v>66</v>
      </c>
      <c r="Q140" s="120" t="s">
        <v>173</v>
      </c>
      <c r="R140" s="106" t="s">
        <v>174</v>
      </c>
      <c r="S140" s="158">
        <v>4.1666666666666679</v>
      </c>
      <c r="T140" s="133">
        <v>15</v>
      </c>
      <c r="U140" s="133">
        <v>12</v>
      </c>
      <c r="V140" s="43">
        <v>1.25</v>
      </c>
      <c r="W140" s="104">
        <v>65</v>
      </c>
      <c r="Y140" s="120" t="s">
        <v>173</v>
      </c>
      <c r="Z140" s="106" t="s">
        <v>174</v>
      </c>
      <c r="AA140" s="158">
        <v>4.1666666666666679</v>
      </c>
      <c r="AB140" s="133">
        <v>15</v>
      </c>
      <c r="AC140" s="133">
        <v>12</v>
      </c>
      <c r="AD140" s="9">
        <v>1.25</v>
      </c>
      <c r="AE140" s="104">
        <v>69</v>
      </c>
      <c r="AG140" s="120" t="s">
        <v>173</v>
      </c>
      <c r="AH140" s="106" t="s">
        <v>174</v>
      </c>
      <c r="AI140" s="158">
        <v>4.1666666666666679</v>
      </c>
      <c r="AJ140" s="133">
        <v>15</v>
      </c>
      <c r="AK140" s="133">
        <v>12</v>
      </c>
      <c r="AL140" s="9">
        <v>1.25</v>
      </c>
      <c r="AM140" s="104">
        <v>71</v>
      </c>
    </row>
    <row r="141" spans="1:39" x14ac:dyDescent="0.25">
      <c r="A141" s="109" t="s">
        <v>380</v>
      </c>
      <c r="B141" s="111" t="s">
        <v>381</v>
      </c>
      <c r="C141" s="158"/>
      <c r="D141" s="133"/>
      <c r="E141" s="133"/>
      <c r="F141" s="9"/>
      <c r="G141" s="104"/>
      <c r="I141" s="109" t="s">
        <v>380</v>
      </c>
      <c r="J141" s="111" t="s">
        <v>381</v>
      </c>
      <c r="K141" s="159">
        <v>6.9444444444444464</v>
      </c>
      <c r="L141" s="134">
        <v>4</v>
      </c>
      <c r="M141" s="134"/>
      <c r="N141" s="28" t="e">
        <v>#DIV/0!</v>
      </c>
      <c r="O141" s="134">
        <v>1</v>
      </c>
      <c r="Q141" s="109" t="s">
        <v>380</v>
      </c>
      <c r="R141" s="111" t="s">
        <v>381</v>
      </c>
      <c r="S141" s="158">
        <v>6.9444444444444464</v>
      </c>
      <c r="T141" s="133">
        <v>4</v>
      </c>
      <c r="U141" s="133">
        <v>0</v>
      </c>
      <c r="V141" s="43" t="e">
        <v>#DIV/0!</v>
      </c>
      <c r="W141" s="104">
        <v>1</v>
      </c>
      <c r="Y141" s="109" t="s">
        <v>380</v>
      </c>
      <c r="Z141" s="111" t="s">
        <v>381</v>
      </c>
      <c r="AA141" s="158">
        <v>6.9444444444444464</v>
      </c>
      <c r="AB141" s="133">
        <v>4</v>
      </c>
      <c r="AC141" s="133">
        <v>0</v>
      </c>
      <c r="AD141" s="133" t="e">
        <v>#DIV/0!</v>
      </c>
      <c r="AE141" s="133">
        <v>1</v>
      </c>
      <c r="AG141" s="109" t="s">
        <v>380</v>
      </c>
      <c r="AH141" s="111" t="s">
        <v>381</v>
      </c>
      <c r="AI141" s="158">
        <v>6.9444444444444464</v>
      </c>
      <c r="AJ141" s="133">
        <v>4</v>
      </c>
      <c r="AK141" s="133">
        <v>0</v>
      </c>
      <c r="AL141" s="133" t="e">
        <v>#DIV/0!</v>
      </c>
      <c r="AM141" s="133">
        <v>1</v>
      </c>
    </row>
    <row r="142" spans="1:39" x14ac:dyDescent="0.25">
      <c r="A142" s="221" t="s">
        <v>395</v>
      </c>
      <c r="B142" s="106" t="s">
        <v>396</v>
      </c>
      <c r="C142" s="158"/>
      <c r="D142" s="133"/>
      <c r="E142" s="133"/>
      <c r="F142" s="9"/>
      <c r="G142" s="104"/>
      <c r="H142" s="89"/>
      <c r="I142" s="221" t="s">
        <v>395</v>
      </c>
      <c r="J142" s="106" t="s">
        <v>396</v>
      </c>
      <c r="K142" s="159"/>
      <c r="L142" s="134"/>
      <c r="M142" s="134"/>
      <c r="N142" s="28"/>
      <c r="O142" s="134"/>
      <c r="Q142" s="221" t="s">
        <v>395</v>
      </c>
      <c r="R142" s="106" t="s">
        <v>396</v>
      </c>
      <c r="S142" s="218">
        <v>4.5714285714285694</v>
      </c>
      <c r="T142" s="134">
        <v>16</v>
      </c>
      <c r="U142" s="134">
        <v>1</v>
      </c>
      <c r="V142" s="45">
        <v>16</v>
      </c>
      <c r="W142" s="134">
        <v>1</v>
      </c>
      <c r="Y142" s="221" t="s">
        <v>395</v>
      </c>
      <c r="Z142" s="106" t="s">
        <v>396</v>
      </c>
      <c r="AA142" s="218">
        <v>4.8887999999999998</v>
      </c>
      <c r="AB142" s="134">
        <v>22</v>
      </c>
      <c r="AC142" s="134">
        <v>2</v>
      </c>
      <c r="AD142" s="28">
        <v>11</v>
      </c>
      <c r="AE142" s="134">
        <v>3</v>
      </c>
      <c r="AG142" s="221" t="s">
        <v>395</v>
      </c>
      <c r="AH142" s="106" t="s">
        <v>396</v>
      </c>
      <c r="AI142" s="284">
        <v>5.3332000000000015</v>
      </c>
      <c r="AJ142" s="134">
        <v>26</v>
      </c>
      <c r="AK142" s="134">
        <v>4</v>
      </c>
      <c r="AL142" s="28">
        <v>6.5</v>
      </c>
      <c r="AM142" s="134">
        <v>5</v>
      </c>
    </row>
    <row r="143" spans="1:39" x14ac:dyDescent="0.25">
      <c r="A143" s="222" t="s">
        <v>433</v>
      </c>
      <c r="B143" s="111" t="s">
        <v>434</v>
      </c>
      <c r="C143" s="158"/>
      <c r="D143" s="133"/>
      <c r="E143" s="133"/>
      <c r="F143" s="9"/>
      <c r="G143" s="104"/>
      <c r="H143" s="89"/>
      <c r="I143" s="222" t="s">
        <v>433</v>
      </c>
      <c r="J143" s="111" t="s">
        <v>434</v>
      </c>
      <c r="K143" s="159"/>
      <c r="L143" s="134"/>
      <c r="M143" s="134"/>
      <c r="N143" s="28"/>
      <c r="O143" s="134"/>
      <c r="P143" s="89"/>
      <c r="Q143" s="222" t="s">
        <v>433</v>
      </c>
      <c r="R143" s="111" t="s">
        <v>434</v>
      </c>
      <c r="S143" s="218"/>
      <c r="T143" s="134"/>
      <c r="U143" s="134"/>
      <c r="V143" s="45"/>
      <c r="W143" s="134"/>
      <c r="X143" s="89"/>
      <c r="Y143" s="222" t="s">
        <v>433</v>
      </c>
      <c r="Z143" s="111" t="s">
        <v>434</v>
      </c>
      <c r="AA143" s="218"/>
      <c r="AB143" s="134"/>
      <c r="AC143" s="134"/>
      <c r="AD143" s="28"/>
      <c r="AE143" s="134"/>
      <c r="AF143" s="89"/>
      <c r="AG143" s="222" t="s">
        <v>433</v>
      </c>
      <c r="AH143" s="111" t="s">
        <v>434</v>
      </c>
      <c r="AI143" s="284">
        <v>-1.3332000000000015</v>
      </c>
      <c r="AJ143" s="134">
        <v>2</v>
      </c>
      <c r="AK143" s="134">
        <v>1</v>
      </c>
      <c r="AL143" s="28">
        <v>2</v>
      </c>
      <c r="AM143" s="134">
        <v>28</v>
      </c>
    </row>
    <row r="144" spans="1:39" x14ac:dyDescent="0.25">
      <c r="A144" s="222" t="s">
        <v>397</v>
      </c>
      <c r="B144" s="111" t="s">
        <v>398</v>
      </c>
      <c r="C144" s="158"/>
      <c r="D144" s="133"/>
      <c r="E144" s="133"/>
      <c r="F144" s="9"/>
      <c r="G144" s="104"/>
      <c r="H144" s="89"/>
      <c r="I144" s="222" t="s">
        <v>397</v>
      </c>
      <c r="J144" s="111" t="s">
        <v>398</v>
      </c>
      <c r="K144" s="159"/>
      <c r="L144" s="134"/>
      <c r="M144" s="134"/>
      <c r="N144" s="28"/>
      <c r="O144" s="134"/>
      <c r="Q144" s="222" t="s">
        <v>397</v>
      </c>
      <c r="R144" s="111" t="s">
        <v>398</v>
      </c>
      <c r="S144" s="218">
        <v>2.3999999999999995</v>
      </c>
      <c r="T144" s="134">
        <v>3</v>
      </c>
      <c r="U144" s="134">
        <v>2</v>
      </c>
      <c r="V144" s="45">
        <v>1.5</v>
      </c>
      <c r="W144" s="134">
        <v>48</v>
      </c>
      <c r="Y144" s="222" t="s">
        <v>397</v>
      </c>
      <c r="Z144" s="111" t="s">
        <v>398</v>
      </c>
      <c r="AA144" s="26">
        <v>2.3999999999999995</v>
      </c>
      <c r="AB144" s="133">
        <v>3</v>
      </c>
      <c r="AC144" s="133">
        <v>2</v>
      </c>
      <c r="AD144" s="9">
        <v>1.5</v>
      </c>
      <c r="AE144" s="104">
        <v>51</v>
      </c>
      <c r="AG144" s="222" t="s">
        <v>397</v>
      </c>
      <c r="AH144" s="111" t="s">
        <v>398</v>
      </c>
      <c r="AI144" s="26">
        <v>2.3999999999999995</v>
      </c>
      <c r="AJ144" s="133">
        <v>3</v>
      </c>
      <c r="AK144" s="133">
        <v>2</v>
      </c>
      <c r="AL144" s="9">
        <v>1.5</v>
      </c>
      <c r="AM144" s="104">
        <v>53</v>
      </c>
    </row>
    <row r="145" spans="1:39" x14ac:dyDescent="0.25">
      <c r="A145" s="113" t="s">
        <v>175</v>
      </c>
      <c r="B145" s="111" t="s">
        <v>176</v>
      </c>
      <c r="C145" s="158">
        <v>-1</v>
      </c>
      <c r="D145" s="133">
        <v>5</v>
      </c>
      <c r="E145" s="133">
        <v>23</v>
      </c>
      <c r="F145" s="9">
        <v>0.21739130434782608</v>
      </c>
      <c r="G145" s="104">
        <v>142</v>
      </c>
      <c r="I145" s="113" t="s">
        <v>175</v>
      </c>
      <c r="J145" s="111" t="s">
        <v>176</v>
      </c>
      <c r="K145" s="158">
        <v>-1</v>
      </c>
      <c r="L145" s="133">
        <v>5</v>
      </c>
      <c r="M145" s="133">
        <v>23</v>
      </c>
      <c r="N145" s="9">
        <v>0.21739130434782608</v>
      </c>
      <c r="O145" s="104">
        <v>142</v>
      </c>
      <c r="Q145" s="113" t="s">
        <v>175</v>
      </c>
      <c r="R145" s="111" t="s">
        <v>176</v>
      </c>
      <c r="S145" s="158">
        <v>-1</v>
      </c>
      <c r="T145" s="133">
        <v>5</v>
      </c>
      <c r="U145" s="133">
        <v>23</v>
      </c>
      <c r="V145" s="43">
        <v>0.21739130434782608</v>
      </c>
      <c r="W145" s="104">
        <v>143</v>
      </c>
      <c r="Y145" s="113" t="s">
        <v>175</v>
      </c>
      <c r="Z145" s="111" t="s">
        <v>176</v>
      </c>
      <c r="AA145" s="158">
        <v>-1</v>
      </c>
      <c r="AB145" s="133">
        <v>5</v>
      </c>
      <c r="AC145" s="133">
        <v>23</v>
      </c>
      <c r="AD145" s="9">
        <v>0.21739130434782608</v>
      </c>
      <c r="AE145" s="104">
        <v>151</v>
      </c>
      <c r="AG145" s="113" t="s">
        <v>175</v>
      </c>
      <c r="AH145" s="111" t="s">
        <v>176</v>
      </c>
      <c r="AI145" s="284">
        <v>-1</v>
      </c>
      <c r="AJ145" s="134">
        <v>9</v>
      </c>
      <c r="AK145" s="134">
        <v>24</v>
      </c>
      <c r="AL145" s="28">
        <v>0.375</v>
      </c>
      <c r="AM145" s="134">
        <v>142</v>
      </c>
    </row>
    <row r="146" spans="1:39" ht="15.75" thickBot="1" x14ac:dyDescent="0.3">
      <c r="A146" s="131" t="s">
        <v>177</v>
      </c>
      <c r="B146" s="108" t="s">
        <v>178</v>
      </c>
      <c r="C146" s="158">
        <v>-3</v>
      </c>
      <c r="D146" s="133">
        <v>1</v>
      </c>
      <c r="E146" s="133">
        <v>3</v>
      </c>
      <c r="F146" s="9">
        <v>0.33333333333333331</v>
      </c>
      <c r="G146" s="104">
        <v>131</v>
      </c>
      <c r="I146" s="131" t="s">
        <v>177</v>
      </c>
      <c r="J146" s="108" t="s">
        <v>178</v>
      </c>
      <c r="K146" s="158">
        <v>-3</v>
      </c>
      <c r="L146" s="133">
        <v>1</v>
      </c>
      <c r="M146" s="133">
        <v>3</v>
      </c>
      <c r="N146" s="9">
        <v>0.33333333333333331</v>
      </c>
      <c r="O146" s="104">
        <v>131</v>
      </c>
      <c r="Q146" s="131" t="s">
        <v>177</v>
      </c>
      <c r="R146" s="108" t="s">
        <v>178</v>
      </c>
      <c r="S146" s="158">
        <v>-3</v>
      </c>
      <c r="T146" s="133">
        <v>1</v>
      </c>
      <c r="U146" s="133">
        <v>3</v>
      </c>
      <c r="V146" s="43">
        <v>0.33333333333333331</v>
      </c>
      <c r="W146" s="104">
        <v>133</v>
      </c>
      <c r="Y146" s="131" t="s">
        <v>177</v>
      </c>
      <c r="Z146" s="108" t="s">
        <v>178</v>
      </c>
      <c r="AA146" s="158">
        <v>-3</v>
      </c>
      <c r="AB146" s="133">
        <v>1</v>
      </c>
      <c r="AC146" s="133">
        <v>3</v>
      </c>
      <c r="AD146" s="9">
        <v>0.33333333333333331</v>
      </c>
      <c r="AE146" s="104">
        <v>139</v>
      </c>
      <c r="AG146" s="131" t="s">
        <v>177</v>
      </c>
      <c r="AH146" s="108" t="s">
        <v>178</v>
      </c>
      <c r="AI146" s="158">
        <v>-3</v>
      </c>
      <c r="AJ146" s="133">
        <v>1</v>
      </c>
      <c r="AK146" s="133">
        <v>3</v>
      </c>
      <c r="AL146" s="9">
        <v>0.33333333333333331</v>
      </c>
      <c r="AM146" s="104">
        <v>146</v>
      </c>
    </row>
    <row r="147" spans="1:39" x14ac:dyDescent="0.25">
      <c r="A147" s="89" t="s">
        <v>373</v>
      </c>
      <c r="B147" s="89"/>
      <c r="C147" s="194" t="s">
        <v>4</v>
      </c>
      <c r="D147" s="153" t="s">
        <v>258</v>
      </c>
      <c r="E147" s="154" t="s">
        <v>258</v>
      </c>
      <c r="F147" s="50" t="s">
        <v>261</v>
      </c>
      <c r="G147" s="50" t="s">
        <v>321</v>
      </c>
      <c r="I147" s="91" t="s">
        <v>376</v>
      </c>
      <c r="J147" s="204"/>
      <c r="K147" s="194" t="s">
        <v>4</v>
      </c>
      <c r="L147" s="153" t="s">
        <v>258</v>
      </c>
      <c r="M147" s="154" t="s">
        <v>258</v>
      </c>
      <c r="N147" s="50" t="s">
        <v>261</v>
      </c>
      <c r="O147" s="50" t="s">
        <v>321</v>
      </c>
      <c r="Q147" s="91" t="s">
        <v>402</v>
      </c>
      <c r="R147" s="204"/>
      <c r="S147" s="194" t="s">
        <v>4</v>
      </c>
      <c r="T147" s="153" t="s">
        <v>258</v>
      </c>
      <c r="U147" s="154" t="s">
        <v>258</v>
      </c>
      <c r="V147" s="50" t="s">
        <v>261</v>
      </c>
      <c r="W147" s="50" t="s">
        <v>321</v>
      </c>
      <c r="Y147" s="89" t="s">
        <v>417</v>
      </c>
      <c r="Z147" s="89"/>
      <c r="AA147" s="194" t="s">
        <v>4</v>
      </c>
      <c r="AB147" s="153" t="s">
        <v>258</v>
      </c>
      <c r="AC147" s="154" t="s">
        <v>258</v>
      </c>
      <c r="AD147" s="50" t="s">
        <v>261</v>
      </c>
      <c r="AE147" s="50" t="s">
        <v>321</v>
      </c>
      <c r="AG147" s="89" t="s">
        <v>423</v>
      </c>
      <c r="AH147" s="89"/>
      <c r="AI147" s="194" t="s">
        <v>4</v>
      </c>
      <c r="AJ147" s="153" t="s">
        <v>258</v>
      </c>
      <c r="AK147" s="154" t="s">
        <v>258</v>
      </c>
      <c r="AL147" s="50" t="s">
        <v>261</v>
      </c>
      <c r="AM147" s="50" t="s">
        <v>321</v>
      </c>
    </row>
    <row r="148" spans="1:39" x14ac:dyDescent="0.25">
      <c r="A148" s="89"/>
      <c r="B148" s="89"/>
      <c r="C148" s="156" t="s">
        <v>3</v>
      </c>
      <c r="D148" s="100" t="s">
        <v>259</v>
      </c>
      <c r="E148" s="155" t="s">
        <v>260</v>
      </c>
      <c r="F148" s="145" t="s">
        <v>262</v>
      </c>
      <c r="G148" s="102" t="s">
        <v>322</v>
      </c>
      <c r="I148" s="95" t="s">
        <v>377</v>
      </c>
      <c r="J148" s="23"/>
      <c r="K148" s="156" t="s">
        <v>3</v>
      </c>
      <c r="L148" s="100" t="s">
        <v>259</v>
      </c>
      <c r="M148" s="155" t="s">
        <v>260</v>
      </c>
      <c r="N148" s="145" t="s">
        <v>262</v>
      </c>
      <c r="O148" s="102" t="s">
        <v>322</v>
      </c>
      <c r="Q148" s="95" t="s">
        <v>377</v>
      </c>
      <c r="R148" s="23"/>
      <c r="S148" s="156" t="s">
        <v>3</v>
      </c>
      <c r="T148" s="100" t="s">
        <v>259</v>
      </c>
      <c r="U148" s="155" t="s">
        <v>260</v>
      </c>
      <c r="V148" s="145" t="s">
        <v>262</v>
      </c>
      <c r="W148" s="102" t="s">
        <v>322</v>
      </c>
      <c r="Y148" s="89"/>
      <c r="Z148" s="89"/>
      <c r="AA148" s="156" t="s">
        <v>3</v>
      </c>
      <c r="AB148" s="100" t="s">
        <v>259</v>
      </c>
      <c r="AC148" s="155" t="s">
        <v>260</v>
      </c>
      <c r="AD148" s="145" t="s">
        <v>262</v>
      </c>
      <c r="AE148" s="102" t="s">
        <v>322</v>
      </c>
      <c r="AG148" s="89" t="s">
        <v>424</v>
      </c>
      <c r="AH148" s="89"/>
      <c r="AI148" s="156" t="s">
        <v>3</v>
      </c>
      <c r="AJ148" s="100" t="s">
        <v>259</v>
      </c>
      <c r="AK148" s="155" t="s">
        <v>260</v>
      </c>
      <c r="AL148" s="145" t="s">
        <v>262</v>
      </c>
      <c r="AM148" s="102" t="s">
        <v>322</v>
      </c>
    </row>
    <row r="149" spans="1:39" x14ac:dyDescent="0.25">
      <c r="A149" s="89"/>
      <c r="B149" s="89"/>
      <c r="C149" s="157" t="s">
        <v>9</v>
      </c>
      <c r="D149" s="100" t="s">
        <v>318</v>
      </c>
      <c r="E149" s="101" t="s">
        <v>318</v>
      </c>
      <c r="F149" s="145" t="s">
        <v>318</v>
      </c>
      <c r="G149" s="102" t="s">
        <v>317</v>
      </c>
      <c r="I149" s="95"/>
      <c r="J149" s="23"/>
      <c r="K149" s="157" t="s">
        <v>9</v>
      </c>
      <c r="L149" s="100" t="s">
        <v>318</v>
      </c>
      <c r="M149" s="101" t="s">
        <v>318</v>
      </c>
      <c r="N149" s="145" t="s">
        <v>318</v>
      </c>
      <c r="O149" s="102" t="s">
        <v>317</v>
      </c>
      <c r="Q149" s="95"/>
      <c r="R149" s="23"/>
      <c r="S149" s="157" t="s">
        <v>9</v>
      </c>
      <c r="T149" s="100" t="s">
        <v>318</v>
      </c>
      <c r="U149" s="101" t="s">
        <v>318</v>
      </c>
      <c r="V149" s="145" t="s">
        <v>318</v>
      </c>
      <c r="W149" s="102" t="s">
        <v>317</v>
      </c>
      <c r="Y149" s="89"/>
      <c r="Z149" s="89"/>
      <c r="AA149" s="157" t="s">
        <v>9</v>
      </c>
      <c r="AB149" s="100" t="s">
        <v>318</v>
      </c>
      <c r="AC149" s="101" t="s">
        <v>318</v>
      </c>
      <c r="AD149" s="145" t="s">
        <v>318</v>
      </c>
      <c r="AE149" s="102" t="s">
        <v>317</v>
      </c>
      <c r="AG149" s="326" t="s">
        <v>377</v>
      </c>
      <c r="AH149" s="89"/>
      <c r="AI149" s="157" t="s">
        <v>9</v>
      </c>
      <c r="AJ149" s="100" t="s">
        <v>318</v>
      </c>
      <c r="AK149" s="101" t="s">
        <v>318</v>
      </c>
      <c r="AL149" s="145" t="s">
        <v>318</v>
      </c>
      <c r="AM149" s="102" t="s">
        <v>317</v>
      </c>
    </row>
    <row r="150" spans="1:39" x14ac:dyDescent="0.25">
      <c r="A150" s="89"/>
      <c r="B150" s="89"/>
      <c r="C150" s="155"/>
      <c r="D150" s="100" t="s">
        <v>319</v>
      </c>
      <c r="E150" s="101" t="s">
        <v>319</v>
      </c>
      <c r="F150" s="145" t="s">
        <v>319</v>
      </c>
      <c r="G150" s="102" t="s">
        <v>316</v>
      </c>
      <c r="I150" s="95"/>
      <c r="J150" s="23"/>
      <c r="K150" s="155"/>
      <c r="L150" s="100" t="s">
        <v>319</v>
      </c>
      <c r="M150" s="101" t="s">
        <v>319</v>
      </c>
      <c r="N150" s="145" t="s">
        <v>319</v>
      </c>
      <c r="O150" s="102" t="s">
        <v>316</v>
      </c>
      <c r="Q150" s="95"/>
      <c r="R150" s="23"/>
      <c r="S150" s="155"/>
      <c r="T150" s="100" t="s">
        <v>319</v>
      </c>
      <c r="U150" s="101" t="s">
        <v>319</v>
      </c>
      <c r="V150" s="145" t="s">
        <v>319</v>
      </c>
      <c r="W150" s="102" t="s">
        <v>316</v>
      </c>
      <c r="Y150" s="89"/>
      <c r="Z150" s="89"/>
      <c r="AA150" s="155"/>
      <c r="AB150" s="100" t="s">
        <v>319</v>
      </c>
      <c r="AC150" s="101" t="s">
        <v>319</v>
      </c>
      <c r="AD150" s="145" t="s">
        <v>319</v>
      </c>
      <c r="AE150" s="102" t="s">
        <v>316</v>
      </c>
      <c r="AG150" s="89"/>
      <c r="AH150" s="89"/>
      <c r="AI150" s="155"/>
      <c r="AJ150" s="100" t="s">
        <v>319</v>
      </c>
      <c r="AK150" s="101" t="s">
        <v>319</v>
      </c>
      <c r="AL150" s="145" t="s">
        <v>319</v>
      </c>
      <c r="AM150" s="102" t="s">
        <v>316</v>
      </c>
    </row>
    <row r="151" spans="1:39" ht="15.75" thickBot="1" x14ac:dyDescent="0.3">
      <c r="A151" s="149" t="s">
        <v>15</v>
      </c>
      <c r="B151" s="149" t="s">
        <v>16</v>
      </c>
      <c r="C151" s="88"/>
      <c r="D151" s="192" t="s">
        <v>320</v>
      </c>
      <c r="E151" s="88" t="s">
        <v>320</v>
      </c>
      <c r="F151" s="185" t="s">
        <v>320</v>
      </c>
      <c r="G151" s="185" t="s">
        <v>323</v>
      </c>
      <c r="I151" s="184"/>
      <c r="J151" s="216"/>
      <c r="K151" s="88"/>
      <c r="L151" s="192" t="s">
        <v>320</v>
      </c>
      <c r="M151" s="88" t="s">
        <v>320</v>
      </c>
      <c r="N151" s="185" t="s">
        <v>320</v>
      </c>
      <c r="O151" s="185" t="s">
        <v>323</v>
      </c>
      <c r="Q151" s="224" t="s">
        <v>15</v>
      </c>
      <c r="R151" s="89" t="s">
        <v>16</v>
      </c>
      <c r="S151" s="88"/>
      <c r="T151" s="192" t="s">
        <v>320</v>
      </c>
      <c r="U151" s="88" t="s">
        <v>320</v>
      </c>
      <c r="V151" s="185" t="s">
        <v>320</v>
      </c>
      <c r="W151" s="185" t="s">
        <v>323</v>
      </c>
      <c r="Y151" s="264" t="s">
        <v>15</v>
      </c>
      <c r="Z151" s="265" t="s">
        <v>16</v>
      </c>
      <c r="AA151" s="88"/>
      <c r="AB151" s="192" t="s">
        <v>320</v>
      </c>
      <c r="AC151" s="88" t="s">
        <v>320</v>
      </c>
      <c r="AD151" s="185" t="s">
        <v>320</v>
      </c>
      <c r="AE151" s="185" t="s">
        <v>323</v>
      </c>
      <c r="AG151" s="313" t="s">
        <v>15</v>
      </c>
      <c r="AH151" s="314" t="s">
        <v>16</v>
      </c>
      <c r="AI151" s="88"/>
      <c r="AJ151" s="192" t="s">
        <v>320</v>
      </c>
      <c r="AK151" s="88" t="s">
        <v>320</v>
      </c>
      <c r="AL151" s="185" t="s">
        <v>320</v>
      </c>
      <c r="AM151" s="185" t="s">
        <v>323</v>
      </c>
    </row>
    <row r="152" spans="1:39" x14ac:dyDescent="0.25">
      <c r="A152" s="120" t="s">
        <v>179</v>
      </c>
      <c r="B152" s="111" t="s">
        <v>180</v>
      </c>
      <c r="C152" s="158">
        <v>-0.42857142857142705</v>
      </c>
      <c r="D152" s="133">
        <v>3</v>
      </c>
      <c r="E152" s="133">
        <v>4</v>
      </c>
      <c r="F152" s="9">
        <v>0.75</v>
      </c>
      <c r="G152" s="104">
        <v>94</v>
      </c>
      <c r="I152" s="120" t="s">
        <v>179</v>
      </c>
      <c r="J152" s="111" t="s">
        <v>180</v>
      </c>
      <c r="K152" s="158">
        <v>-0.42857142857142705</v>
      </c>
      <c r="L152" s="133">
        <v>3</v>
      </c>
      <c r="M152" s="133">
        <v>4</v>
      </c>
      <c r="N152" s="9">
        <v>0.75</v>
      </c>
      <c r="O152" s="104">
        <v>97</v>
      </c>
      <c r="Q152" s="120" t="s">
        <v>179</v>
      </c>
      <c r="R152" s="111" t="s">
        <v>180</v>
      </c>
      <c r="S152" s="158">
        <v>-0.42857142857142705</v>
      </c>
      <c r="T152" s="133">
        <v>3</v>
      </c>
      <c r="U152" s="133">
        <v>4</v>
      </c>
      <c r="V152" s="43">
        <v>0.75</v>
      </c>
      <c r="W152" s="104">
        <v>99</v>
      </c>
      <c r="Y152" s="120" t="s">
        <v>179</v>
      </c>
      <c r="Z152" s="111" t="s">
        <v>180</v>
      </c>
      <c r="AA152" s="158">
        <v>-0.42857142857142705</v>
      </c>
      <c r="AB152" s="133">
        <v>3</v>
      </c>
      <c r="AC152" s="133">
        <v>4</v>
      </c>
      <c r="AD152" s="9">
        <v>0.75</v>
      </c>
      <c r="AE152" s="104">
        <v>104</v>
      </c>
      <c r="AG152" s="120" t="s">
        <v>179</v>
      </c>
      <c r="AH152" s="111" t="s">
        <v>180</v>
      </c>
      <c r="AI152" s="158">
        <v>-0.42857142857142705</v>
      </c>
      <c r="AJ152" s="133">
        <v>3</v>
      </c>
      <c r="AK152" s="133">
        <v>4</v>
      </c>
      <c r="AL152" s="9">
        <v>0.75</v>
      </c>
      <c r="AM152" s="104">
        <v>108</v>
      </c>
    </row>
    <row r="153" spans="1:39" ht="15.75" x14ac:dyDescent="0.25">
      <c r="A153" s="123" t="s">
        <v>181</v>
      </c>
      <c r="B153" s="111" t="s">
        <v>311</v>
      </c>
      <c r="C153" s="158">
        <v>-6.3491999999999997</v>
      </c>
      <c r="D153" s="133">
        <v>15</v>
      </c>
      <c r="E153" s="133">
        <v>37</v>
      </c>
      <c r="F153" s="9">
        <v>0.40540540540540543</v>
      </c>
      <c r="G153" s="104">
        <v>126</v>
      </c>
      <c r="I153" s="123" t="s">
        <v>181</v>
      </c>
      <c r="J153" s="111" t="s">
        <v>311</v>
      </c>
      <c r="K153" s="159">
        <v>-2.7776000000000032</v>
      </c>
      <c r="L153" s="134">
        <v>16</v>
      </c>
      <c r="M153" s="134">
        <v>39</v>
      </c>
      <c r="N153" s="28">
        <v>0.41025641025641024</v>
      </c>
      <c r="O153" s="134">
        <v>127</v>
      </c>
      <c r="Q153" s="120" t="s">
        <v>181</v>
      </c>
      <c r="R153" s="199" t="s">
        <v>311</v>
      </c>
      <c r="S153" s="158">
        <v>-2.7776000000000032</v>
      </c>
      <c r="T153" s="133">
        <v>16</v>
      </c>
      <c r="U153" s="133">
        <v>39</v>
      </c>
      <c r="V153" s="43">
        <v>0.41025641025641024</v>
      </c>
      <c r="W153" s="104">
        <v>128</v>
      </c>
      <c r="Y153" s="120" t="s">
        <v>181</v>
      </c>
      <c r="Z153" s="199" t="s">
        <v>311</v>
      </c>
      <c r="AA153" s="159">
        <v>-3.2220000000000013</v>
      </c>
      <c r="AB153" s="134">
        <v>17</v>
      </c>
      <c r="AC153" s="134">
        <v>44</v>
      </c>
      <c r="AD153" s="28">
        <v>0.38636363636363635</v>
      </c>
      <c r="AE153" s="134">
        <v>136</v>
      </c>
      <c r="AG153" s="120" t="s">
        <v>181</v>
      </c>
      <c r="AH153" s="199" t="s">
        <v>311</v>
      </c>
      <c r="AI153" s="284">
        <v>-3.2220000000000013</v>
      </c>
      <c r="AJ153" s="134">
        <v>19</v>
      </c>
      <c r="AK153" s="134">
        <v>45</v>
      </c>
      <c r="AL153" s="28">
        <v>0.42222222222222222</v>
      </c>
      <c r="AM153" s="134">
        <v>140</v>
      </c>
    </row>
    <row r="154" spans="1:39" x14ac:dyDescent="0.25">
      <c r="A154" s="130" t="s">
        <v>399</v>
      </c>
      <c r="B154" s="106" t="s">
        <v>209</v>
      </c>
      <c r="C154" s="158"/>
      <c r="D154" s="133"/>
      <c r="E154" s="133"/>
      <c r="F154" s="9"/>
      <c r="G154" s="104"/>
      <c r="H154" s="89"/>
      <c r="I154" s="130" t="s">
        <v>399</v>
      </c>
      <c r="J154" s="106" t="s">
        <v>209</v>
      </c>
      <c r="K154" s="159"/>
      <c r="L154" s="134"/>
      <c r="M154" s="134"/>
      <c r="N154" s="28"/>
      <c r="O154" s="134"/>
      <c r="Q154" s="130" t="s">
        <v>399</v>
      </c>
      <c r="R154" s="106" t="s">
        <v>209</v>
      </c>
      <c r="S154" s="218">
        <v>0</v>
      </c>
      <c r="T154" s="134">
        <v>9</v>
      </c>
      <c r="U154" s="134">
        <v>0</v>
      </c>
      <c r="V154" s="45" t="e">
        <v>#DIV/0!</v>
      </c>
      <c r="W154" s="134">
        <v>1</v>
      </c>
      <c r="Y154" s="130" t="s">
        <v>399</v>
      </c>
      <c r="Z154" s="106" t="s">
        <v>209</v>
      </c>
      <c r="AA154" s="26">
        <v>0</v>
      </c>
      <c r="AB154" s="133">
        <v>9</v>
      </c>
      <c r="AC154" s="133">
        <v>0</v>
      </c>
      <c r="AD154" s="133" t="e">
        <v>#DIV/0!</v>
      </c>
      <c r="AE154" s="133">
        <v>1</v>
      </c>
      <c r="AG154" s="130" t="s">
        <v>399</v>
      </c>
      <c r="AH154" s="106" t="s">
        <v>209</v>
      </c>
      <c r="AI154" s="26">
        <v>0</v>
      </c>
      <c r="AJ154" s="133">
        <v>9</v>
      </c>
      <c r="AK154" s="133">
        <v>0</v>
      </c>
      <c r="AL154" s="133" t="e">
        <v>#DIV/0!</v>
      </c>
      <c r="AM154" s="133">
        <v>1</v>
      </c>
    </row>
    <row r="155" spans="1:39" x14ac:dyDescent="0.25">
      <c r="A155" s="114" t="s">
        <v>182</v>
      </c>
      <c r="B155" s="106" t="s">
        <v>183</v>
      </c>
      <c r="C155" s="158">
        <v>0.7500666666666671</v>
      </c>
      <c r="D155" s="133">
        <v>7</v>
      </c>
      <c r="E155" s="133">
        <v>6</v>
      </c>
      <c r="F155" s="9">
        <v>1.1666666666666667</v>
      </c>
      <c r="G155" s="104">
        <v>69</v>
      </c>
      <c r="I155" s="114" t="s">
        <v>182</v>
      </c>
      <c r="J155" s="106" t="s">
        <v>183</v>
      </c>
      <c r="K155" s="158">
        <v>0.7500666666666671</v>
      </c>
      <c r="L155" s="133">
        <v>7</v>
      </c>
      <c r="M155" s="133">
        <v>6</v>
      </c>
      <c r="N155" s="9">
        <v>1.1666666666666667</v>
      </c>
      <c r="O155" s="104">
        <v>71</v>
      </c>
      <c r="Q155" s="114" t="s">
        <v>182</v>
      </c>
      <c r="R155" s="106" t="s">
        <v>183</v>
      </c>
      <c r="S155" s="158">
        <v>0.7500666666666671</v>
      </c>
      <c r="T155" s="133">
        <v>7</v>
      </c>
      <c r="U155" s="133">
        <v>6</v>
      </c>
      <c r="V155" s="43">
        <v>1.1666666666666667</v>
      </c>
      <c r="W155" s="104">
        <v>70</v>
      </c>
      <c r="Y155" s="114" t="s">
        <v>182</v>
      </c>
      <c r="Z155" s="106" t="s">
        <v>183</v>
      </c>
      <c r="AA155" s="158">
        <v>0.7500666666666671</v>
      </c>
      <c r="AB155" s="133">
        <v>7</v>
      </c>
      <c r="AC155" s="133">
        <v>6</v>
      </c>
      <c r="AD155" s="9">
        <v>1.1666666666666667</v>
      </c>
      <c r="AE155" s="104">
        <v>73</v>
      </c>
      <c r="AG155" s="114" t="s">
        <v>182</v>
      </c>
      <c r="AH155" s="106" t="s">
        <v>183</v>
      </c>
      <c r="AI155" s="158">
        <v>0.7500666666666671</v>
      </c>
      <c r="AJ155" s="133">
        <v>7</v>
      </c>
      <c r="AK155" s="133">
        <v>6</v>
      </c>
      <c r="AL155" s="9">
        <v>1.1666666666666667</v>
      </c>
      <c r="AM155" s="104">
        <v>76</v>
      </c>
    </row>
    <row r="156" spans="1:39" x14ac:dyDescent="0.25">
      <c r="A156" s="130" t="s">
        <v>182</v>
      </c>
      <c r="B156" s="106" t="s">
        <v>184</v>
      </c>
      <c r="C156" s="158">
        <v>0</v>
      </c>
      <c r="D156" s="133">
        <v>1</v>
      </c>
      <c r="E156" s="133">
        <v>12</v>
      </c>
      <c r="F156" s="9">
        <v>8.3333333333333329E-2</v>
      </c>
      <c r="G156" s="104">
        <v>154</v>
      </c>
      <c r="I156" s="130" t="s">
        <v>182</v>
      </c>
      <c r="J156" s="106" t="s">
        <v>184</v>
      </c>
      <c r="K156" s="158">
        <v>0</v>
      </c>
      <c r="L156" s="133">
        <v>1</v>
      </c>
      <c r="M156" s="133">
        <v>12</v>
      </c>
      <c r="N156" s="9">
        <v>8.3333333333333329E-2</v>
      </c>
      <c r="O156" s="104">
        <v>154</v>
      </c>
      <c r="Q156" s="130" t="s">
        <v>182</v>
      </c>
      <c r="R156" s="106" t="s">
        <v>184</v>
      </c>
      <c r="S156" s="158">
        <v>0</v>
      </c>
      <c r="T156" s="133">
        <v>1</v>
      </c>
      <c r="U156" s="133">
        <v>12</v>
      </c>
      <c r="V156" s="43">
        <v>8.3333333333333329E-2</v>
      </c>
      <c r="W156" s="104">
        <v>153</v>
      </c>
      <c r="Y156" s="130" t="s">
        <v>182</v>
      </c>
      <c r="Z156" s="106" t="s">
        <v>184</v>
      </c>
      <c r="AA156" s="158">
        <v>0</v>
      </c>
      <c r="AB156" s="133">
        <v>1</v>
      </c>
      <c r="AC156" s="133">
        <v>12</v>
      </c>
      <c r="AD156" s="9">
        <v>8.3333333333333329E-2</v>
      </c>
      <c r="AE156" s="104">
        <v>161</v>
      </c>
      <c r="AG156" s="130" t="s">
        <v>182</v>
      </c>
      <c r="AH156" s="106" t="s">
        <v>184</v>
      </c>
      <c r="AI156" s="158">
        <v>0</v>
      </c>
      <c r="AJ156" s="133">
        <v>1</v>
      </c>
      <c r="AK156" s="133">
        <v>12</v>
      </c>
      <c r="AL156" s="9">
        <v>8.3333333333333329E-2</v>
      </c>
      <c r="AM156" s="104">
        <v>166</v>
      </c>
    </row>
    <row r="157" spans="1:39" x14ac:dyDescent="0.25">
      <c r="A157" s="112" t="s">
        <v>249</v>
      </c>
      <c r="B157" s="106" t="s">
        <v>369</v>
      </c>
      <c r="C157" s="159">
        <v>0</v>
      </c>
      <c r="D157" s="134">
        <v>6</v>
      </c>
      <c r="E157" s="134">
        <v>3</v>
      </c>
      <c r="F157" s="28">
        <v>2</v>
      </c>
      <c r="G157" s="134">
        <v>30</v>
      </c>
      <c r="I157" s="112" t="s">
        <v>249</v>
      </c>
      <c r="J157" s="106" t="s">
        <v>369</v>
      </c>
      <c r="K157" s="158">
        <v>0</v>
      </c>
      <c r="L157" s="133">
        <v>6</v>
      </c>
      <c r="M157" s="133">
        <v>3</v>
      </c>
      <c r="N157" s="9">
        <v>2</v>
      </c>
      <c r="O157" s="104">
        <v>27</v>
      </c>
      <c r="Q157" s="112" t="s">
        <v>249</v>
      </c>
      <c r="R157" s="106" t="s">
        <v>369</v>
      </c>
      <c r="S157" s="158">
        <v>0</v>
      </c>
      <c r="T157" s="133">
        <v>6</v>
      </c>
      <c r="U157" s="133">
        <v>3</v>
      </c>
      <c r="V157" s="43">
        <v>2</v>
      </c>
      <c r="W157" s="104">
        <v>25</v>
      </c>
      <c r="Y157" s="112" t="s">
        <v>249</v>
      </c>
      <c r="Z157" s="106" t="s">
        <v>369</v>
      </c>
      <c r="AA157" s="159">
        <v>0</v>
      </c>
      <c r="AB157" s="134">
        <v>10</v>
      </c>
      <c r="AC157" s="134">
        <v>6</v>
      </c>
      <c r="AD157" s="28">
        <v>1.6666666666666667</v>
      </c>
      <c r="AE157" s="134">
        <v>45</v>
      </c>
      <c r="AG157" s="112" t="s">
        <v>249</v>
      </c>
      <c r="AH157" s="106" t="s">
        <v>369</v>
      </c>
      <c r="AI157" s="284">
        <v>3.8890000000000002</v>
      </c>
      <c r="AJ157" s="134">
        <v>10</v>
      </c>
      <c r="AK157" s="134">
        <v>6</v>
      </c>
      <c r="AL157" s="28">
        <v>1.6666666666666667</v>
      </c>
      <c r="AM157" s="134">
        <v>44</v>
      </c>
    </row>
    <row r="158" spans="1:39" x14ac:dyDescent="0.25">
      <c r="A158" s="109" t="s">
        <v>185</v>
      </c>
      <c r="B158" s="106" t="s">
        <v>186</v>
      </c>
      <c r="C158" s="158">
        <v>0.27794444444444455</v>
      </c>
      <c r="D158" s="133">
        <v>55</v>
      </c>
      <c r="E158" s="133">
        <v>28</v>
      </c>
      <c r="F158" s="9">
        <v>1.9642857142857142</v>
      </c>
      <c r="G158" s="104">
        <v>39</v>
      </c>
      <c r="I158" s="109" t="s">
        <v>185</v>
      </c>
      <c r="J158" s="106" t="s">
        <v>186</v>
      </c>
      <c r="K158" s="158">
        <v>0.27794444444444455</v>
      </c>
      <c r="L158" s="133">
        <v>55</v>
      </c>
      <c r="M158" s="133">
        <v>28</v>
      </c>
      <c r="N158" s="9">
        <v>1.9642857142857142</v>
      </c>
      <c r="O158" s="104">
        <v>36</v>
      </c>
      <c r="Q158" s="109" t="s">
        <v>185</v>
      </c>
      <c r="R158" s="106" t="s">
        <v>186</v>
      </c>
      <c r="S158" s="158">
        <v>0.27794444444444455</v>
      </c>
      <c r="T158" s="133">
        <v>55</v>
      </c>
      <c r="U158" s="133">
        <v>28</v>
      </c>
      <c r="V158" s="43">
        <v>1.9642857142857142</v>
      </c>
      <c r="W158" s="104">
        <v>34</v>
      </c>
      <c r="Y158" s="109" t="s">
        <v>185</v>
      </c>
      <c r="Z158" s="106" t="s">
        <v>186</v>
      </c>
      <c r="AA158" s="159">
        <v>0.27794444444444455</v>
      </c>
      <c r="AB158" s="134">
        <v>55</v>
      </c>
      <c r="AC158" s="134">
        <v>32</v>
      </c>
      <c r="AD158" s="28">
        <v>1.71875</v>
      </c>
      <c r="AE158" s="134">
        <v>42</v>
      </c>
      <c r="AG158" s="109" t="s">
        <v>185</v>
      </c>
      <c r="AH158" s="106" t="s">
        <v>186</v>
      </c>
      <c r="AI158" s="284">
        <v>-1.5969999999999995</v>
      </c>
      <c r="AJ158" s="134">
        <v>59</v>
      </c>
      <c r="AK158" s="134">
        <v>34</v>
      </c>
      <c r="AL158" s="28">
        <v>1.7352941176470589</v>
      </c>
      <c r="AM158" s="134">
        <v>42</v>
      </c>
    </row>
    <row r="159" spans="1:39" x14ac:dyDescent="0.25">
      <c r="A159" s="116" t="s">
        <v>187</v>
      </c>
      <c r="B159" s="111" t="s">
        <v>188</v>
      </c>
      <c r="C159" s="158">
        <v>4.8887999999999998</v>
      </c>
      <c r="D159" s="133">
        <v>3</v>
      </c>
      <c r="E159" s="133">
        <v>7</v>
      </c>
      <c r="F159" s="9">
        <v>0.42857142857142855</v>
      </c>
      <c r="G159" s="104">
        <v>122</v>
      </c>
      <c r="I159" s="116" t="s">
        <v>187</v>
      </c>
      <c r="J159" s="111" t="s">
        <v>188</v>
      </c>
      <c r="K159" s="158">
        <v>4.8887999999999998</v>
      </c>
      <c r="L159" s="133">
        <v>3</v>
      </c>
      <c r="M159" s="133">
        <v>7</v>
      </c>
      <c r="N159" s="9">
        <v>0.42857142857142855</v>
      </c>
      <c r="O159" s="104">
        <v>123</v>
      </c>
      <c r="Q159" s="116" t="s">
        <v>187</v>
      </c>
      <c r="R159" s="111" t="s">
        <v>188</v>
      </c>
      <c r="S159" s="158">
        <v>4.8887999999999998</v>
      </c>
      <c r="T159" s="133">
        <v>3</v>
      </c>
      <c r="U159" s="133">
        <v>7</v>
      </c>
      <c r="V159" s="43">
        <v>0.42857142857142855</v>
      </c>
      <c r="W159" s="104">
        <v>124</v>
      </c>
      <c r="Y159" s="116" t="s">
        <v>187</v>
      </c>
      <c r="Z159" s="111" t="s">
        <v>188</v>
      </c>
      <c r="AA159" s="158">
        <v>4.8887999999999998</v>
      </c>
      <c r="AB159" s="133">
        <v>3</v>
      </c>
      <c r="AC159" s="133">
        <v>7</v>
      </c>
      <c r="AD159" s="9">
        <v>0.42857142857142855</v>
      </c>
      <c r="AE159" s="104">
        <v>129</v>
      </c>
      <c r="AG159" s="116" t="s">
        <v>187</v>
      </c>
      <c r="AH159" s="111" t="s">
        <v>188</v>
      </c>
      <c r="AI159" s="158">
        <v>4.8887999999999998</v>
      </c>
      <c r="AJ159" s="133">
        <v>3</v>
      </c>
      <c r="AK159" s="133">
        <v>7</v>
      </c>
      <c r="AL159" s="9">
        <v>0.42857142857142855</v>
      </c>
      <c r="AM159" s="104">
        <v>137</v>
      </c>
    </row>
    <row r="160" spans="1:39" x14ac:dyDescent="0.25">
      <c r="A160" s="113" t="s">
        <v>189</v>
      </c>
      <c r="B160" s="111" t="s">
        <v>190</v>
      </c>
      <c r="C160" s="158">
        <v>-2.3611825396825381</v>
      </c>
      <c r="D160" s="133">
        <v>15</v>
      </c>
      <c r="E160" s="133">
        <v>9</v>
      </c>
      <c r="F160" s="9">
        <v>1.6666666666666667</v>
      </c>
      <c r="G160" s="104">
        <v>44</v>
      </c>
      <c r="I160" s="113" t="s">
        <v>189</v>
      </c>
      <c r="J160" s="111" t="s">
        <v>190</v>
      </c>
      <c r="K160" s="158">
        <v>-2.3611825396825381</v>
      </c>
      <c r="L160" s="133">
        <v>15</v>
      </c>
      <c r="M160" s="133">
        <v>9</v>
      </c>
      <c r="N160" s="9">
        <v>1.6666666666666667</v>
      </c>
      <c r="O160" s="104">
        <v>42</v>
      </c>
      <c r="Q160" s="113" t="s">
        <v>189</v>
      </c>
      <c r="R160" s="111" t="s">
        <v>190</v>
      </c>
      <c r="S160" s="158">
        <v>-2.3611825396825381</v>
      </c>
      <c r="T160" s="133">
        <v>15</v>
      </c>
      <c r="U160" s="133">
        <v>9</v>
      </c>
      <c r="V160" s="43">
        <v>1.6666666666666667</v>
      </c>
      <c r="W160" s="104">
        <v>42</v>
      </c>
      <c r="Y160" s="113" t="s">
        <v>189</v>
      </c>
      <c r="Z160" s="111" t="s">
        <v>190</v>
      </c>
      <c r="AA160" s="158">
        <v>-2.3611825396825381</v>
      </c>
      <c r="AB160" s="133">
        <v>15</v>
      </c>
      <c r="AC160" s="133">
        <v>9</v>
      </c>
      <c r="AD160" s="9">
        <v>1.6666666666666667</v>
      </c>
      <c r="AE160" s="104">
        <v>45</v>
      </c>
      <c r="AG160" s="113" t="s">
        <v>189</v>
      </c>
      <c r="AH160" s="111" t="s">
        <v>190</v>
      </c>
      <c r="AI160" s="158">
        <v>-2.3611825396825381</v>
      </c>
      <c r="AJ160" s="133">
        <v>15</v>
      </c>
      <c r="AK160" s="133">
        <v>9</v>
      </c>
      <c r="AL160" s="9">
        <v>1.6666666666666667</v>
      </c>
      <c r="AM160" s="104">
        <v>44</v>
      </c>
    </row>
    <row r="161" spans="1:39" x14ac:dyDescent="0.25">
      <c r="A161" s="114" t="s">
        <v>191</v>
      </c>
      <c r="B161" s="111" t="s">
        <v>304</v>
      </c>
      <c r="C161" s="158">
        <v>0</v>
      </c>
      <c r="D161" s="133">
        <v>2</v>
      </c>
      <c r="E161" s="133">
        <v>6</v>
      </c>
      <c r="F161" s="9">
        <v>0.33333333333333331</v>
      </c>
      <c r="G161" s="104">
        <v>131</v>
      </c>
      <c r="I161" s="114" t="s">
        <v>191</v>
      </c>
      <c r="J161" s="111" t="s">
        <v>304</v>
      </c>
      <c r="K161" s="158">
        <v>0</v>
      </c>
      <c r="L161" s="133">
        <v>2</v>
      </c>
      <c r="M161" s="133">
        <v>6</v>
      </c>
      <c r="N161" s="9">
        <v>0.33333333333333331</v>
      </c>
      <c r="O161" s="104">
        <v>131</v>
      </c>
      <c r="Q161" s="114" t="s">
        <v>191</v>
      </c>
      <c r="R161" s="111" t="s">
        <v>304</v>
      </c>
      <c r="S161" s="158">
        <v>0</v>
      </c>
      <c r="T161" s="133">
        <v>2</v>
      </c>
      <c r="U161" s="133">
        <v>6</v>
      </c>
      <c r="V161" s="43">
        <v>0.33333333333333331</v>
      </c>
      <c r="W161" s="104">
        <v>133</v>
      </c>
      <c r="Y161" s="114" t="s">
        <v>191</v>
      </c>
      <c r="Z161" s="111" t="s">
        <v>304</v>
      </c>
      <c r="AA161" s="158">
        <v>0</v>
      </c>
      <c r="AB161" s="133">
        <v>2</v>
      </c>
      <c r="AC161" s="133">
        <v>6</v>
      </c>
      <c r="AD161" s="9">
        <v>0.33333333333333331</v>
      </c>
      <c r="AE161" s="104">
        <v>139</v>
      </c>
      <c r="AG161" s="114" t="s">
        <v>191</v>
      </c>
      <c r="AH161" s="111" t="s">
        <v>304</v>
      </c>
      <c r="AI161" s="158">
        <v>0</v>
      </c>
      <c r="AJ161" s="133">
        <v>2</v>
      </c>
      <c r="AK161" s="133">
        <v>6</v>
      </c>
      <c r="AL161" s="9">
        <v>0.33333333333333331</v>
      </c>
      <c r="AM161" s="104">
        <v>146</v>
      </c>
    </row>
    <row r="162" spans="1:39" x14ac:dyDescent="0.25">
      <c r="A162" s="120" t="s">
        <v>191</v>
      </c>
      <c r="B162" s="106" t="s">
        <v>192</v>
      </c>
      <c r="C162" s="158">
        <v>-1.6666666666666652</v>
      </c>
      <c r="D162" s="133">
        <v>1</v>
      </c>
      <c r="E162" s="133">
        <v>2</v>
      </c>
      <c r="F162" s="9">
        <v>0.5</v>
      </c>
      <c r="G162" s="104">
        <v>113</v>
      </c>
      <c r="I162" s="120" t="s">
        <v>191</v>
      </c>
      <c r="J162" s="106" t="s">
        <v>192</v>
      </c>
      <c r="K162" s="159">
        <v>0</v>
      </c>
      <c r="L162" s="134">
        <v>4</v>
      </c>
      <c r="M162" s="134">
        <v>3</v>
      </c>
      <c r="N162" s="28">
        <v>1.3333333333333333</v>
      </c>
      <c r="O162" s="134">
        <v>58</v>
      </c>
      <c r="Q162" s="120" t="s">
        <v>191</v>
      </c>
      <c r="R162" s="106" t="s">
        <v>192</v>
      </c>
      <c r="S162" s="158">
        <v>0</v>
      </c>
      <c r="T162" s="133">
        <v>4</v>
      </c>
      <c r="U162" s="133">
        <v>3</v>
      </c>
      <c r="V162" s="43">
        <v>1.3333333333333333</v>
      </c>
      <c r="W162" s="104">
        <v>57</v>
      </c>
      <c r="Y162" s="120" t="s">
        <v>191</v>
      </c>
      <c r="Z162" s="106" t="s">
        <v>192</v>
      </c>
      <c r="AA162" s="158">
        <v>0</v>
      </c>
      <c r="AB162" s="133">
        <v>4</v>
      </c>
      <c r="AC162" s="133">
        <v>3</v>
      </c>
      <c r="AD162" s="9">
        <v>1.3333333333333333</v>
      </c>
      <c r="AE162" s="104">
        <v>61</v>
      </c>
      <c r="AG162" s="120" t="s">
        <v>191</v>
      </c>
      <c r="AH162" s="106" t="s">
        <v>192</v>
      </c>
      <c r="AI162" s="158">
        <v>0</v>
      </c>
      <c r="AJ162" s="133">
        <v>4</v>
      </c>
      <c r="AK162" s="133">
        <v>3</v>
      </c>
      <c r="AL162" s="9">
        <v>1.3333333333333333</v>
      </c>
      <c r="AM162" s="104">
        <v>63</v>
      </c>
    </row>
    <row r="163" spans="1:39" x14ac:dyDescent="0.25">
      <c r="A163" s="105" t="s">
        <v>193</v>
      </c>
      <c r="B163" s="106" t="s">
        <v>194</v>
      </c>
      <c r="C163" s="158">
        <v>3.75</v>
      </c>
      <c r="D163" s="133">
        <v>9</v>
      </c>
      <c r="E163" s="133">
        <v>5</v>
      </c>
      <c r="F163" s="9">
        <v>1.8</v>
      </c>
      <c r="G163" s="104">
        <v>42</v>
      </c>
      <c r="I163" s="105" t="s">
        <v>193</v>
      </c>
      <c r="J163" s="106" t="s">
        <v>194</v>
      </c>
      <c r="K163" s="158">
        <v>3.75</v>
      </c>
      <c r="L163" s="133">
        <v>9</v>
      </c>
      <c r="M163" s="133">
        <v>5</v>
      </c>
      <c r="N163" s="9">
        <v>1.8</v>
      </c>
      <c r="O163" s="104">
        <v>40</v>
      </c>
      <c r="Q163" s="105" t="s">
        <v>193</v>
      </c>
      <c r="R163" s="106" t="s">
        <v>194</v>
      </c>
      <c r="S163" s="158">
        <v>3.75</v>
      </c>
      <c r="T163" s="133">
        <v>9</v>
      </c>
      <c r="U163" s="133">
        <v>5</v>
      </c>
      <c r="V163" s="43">
        <v>1.8</v>
      </c>
      <c r="W163" s="104">
        <v>38</v>
      </c>
      <c r="Y163" s="105" t="s">
        <v>193</v>
      </c>
      <c r="Z163" s="106" t="s">
        <v>194</v>
      </c>
      <c r="AA163" s="158">
        <v>3.75</v>
      </c>
      <c r="AB163" s="133">
        <v>9</v>
      </c>
      <c r="AC163" s="133">
        <v>5</v>
      </c>
      <c r="AD163" s="9">
        <v>1.8</v>
      </c>
      <c r="AE163" s="104">
        <v>39</v>
      </c>
      <c r="AG163" s="105" t="s">
        <v>193</v>
      </c>
      <c r="AH163" s="106" t="s">
        <v>194</v>
      </c>
      <c r="AI163" s="158">
        <v>3.75</v>
      </c>
      <c r="AJ163" s="133">
        <v>9</v>
      </c>
      <c r="AK163" s="133">
        <v>5</v>
      </c>
      <c r="AL163" s="9">
        <v>1.8</v>
      </c>
      <c r="AM163" s="104">
        <v>40</v>
      </c>
    </row>
    <row r="164" spans="1:39" x14ac:dyDescent="0.25">
      <c r="A164" s="120" t="s">
        <v>195</v>
      </c>
      <c r="B164" s="106" t="s">
        <v>196</v>
      </c>
      <c r="C164" s="158">
        <v>-3.5714285714285721</v>
      </c>
      <c r="D164" s="133">
        <v>3</v>
      </c>
      <c r="E164" s="133">
        <v>4</v>
      </c>
      <c r="F164" s="9">
        <v>0.75</v>
      </c>
      <c r="G164" s="104">
        <v>94</v>
      </c>
      <c r="I164" s="120" t="s">
        <v>195</v>
      </c>
      <c r="J164" s="106" t="s">
        <v>196</v>
      </c>
      <c r="K164" s="158">
        <v>-3.5714285714285721</v>
      </c>
      <c r="L164" s="133">
        <v>3</v>
      </c>
      <c r="M164" s="133">
        <v>4</v>
      </c>
      <c r="N164" s="9">
        <v>0.75</v>
      </c>
      <c r="O164" s="104">
        <v>97</v>
      </c>
      <c r="Q164" s="120" t="s">
        <v>195</v>
      </c>
      <c r="R164" s="106" t="s">
        <v>196</v>
      </c>
      <c r="S164" s="158">
        <v>-3.5714285714285721</v>
      </c>
      <c r="T164" s="133">
        <v>3</v>
      </c>
      <c r="U164" s="133">
        <v>4</v>
      </c>
      <c r="V164" s="43">
        <v>0.75</v>
      </c>
      <c r="W164" s="104">
        <v>99</v>
      </c>
      <c r="Y164" s="120" t="s">
        <v>195</v>
      </c>
      <c r="Z164" s="106" t="s">
        <v>196</v>
      </c>
      <c r="AA164" s="158">
        <v>-3.5714285714285721</v>
      </c>
      <c r="AB164" s="133">
        <v>3</v>
      </c>
      <c r="AC164" s="133">
        <v>4</v>
      </c>
      <c r="AD164" s="9">
        <v>0.75</v>
      </c>
      <c r="AE164" s="104">
        <v>104</v>
      </c>
      <c r="AG164" s="120" t="s">
        <v>195</v>
      </c>
      <c r="AH164" s="106" t="s">
        <v>196</v>
      </c>
      <c r="AI164" s="158">
        <v>-3.5714285714285721</v>
      </c>
      <c r="AJ164" s="133">
        <v>3</v>
      </c>
      <c r="AK164" s="133">
        <v>4</v>
      </c>
      <c r="AL164" s="9">
        <v>0.75</v>
      </c>
      <c r="AM164" s="104">
        <v>108</v>
      </c>
    </row>
    <row r="165" spans="1:39" x14ac:dyDescent="0.25">
      <c r="A165" s="114" t="s">
        <v>305</v>
      </c>
      <c r="B165" s="111" t="s">
        <v>306</v>
      </c>
      <c r="C165" s="158">
        <v>-0.2857142857142847</v>
      </c>
      <c r="D165" s="133">
        <v>4</v>
      </c>
      <c r="E165" s="133">
        <v>3</v>
      </c>
      <c r="F165" s="9">
        <v>1.3333333333333333</v>
      </c>
      <c r="G165" s="104">
        <v>60</v>
      </c>
      <c r="I165" s="114" t="s">
        <v>305</v>
      </c>
      <c r="J165" s="111" t="s">
        <v>306</v>
      </c>
      <c r="K165" s="158">
        <v>-0.2857142857142847</v>
      </c>
      <c r="L165" s="133">
        <v>4</v>
      </c>
      <c r="M165" s="133">
        <v>3</v>
      </c>
      <c r="N165" s="9">
        <v>1.3333333333333333</v>
      </c>
      <c r="O165" s="104">
        <v>58</v>
      </c>
      <c r="Q165" s="114" t="s">
        <v>305</v>
      </c>
      <c r="R165" s="111" t="s">
        <v>306</v>
      </c>
      <c r="S165" s="158">
        <v>-0.2857142857142847</v>
      </c>
      <c r="T165" s="133">
        <v>4</v>
      </c>
      <c r="U165" s="133">
        <v>3</v>
      </c>
      <c r="V165" s="43">
        <v>1.3333333333333333</v>
      </c>
      <c r="W165" s="104">
        <v>57</v>
      </c>
      <c r="Y165" s="114" t="s">
        <v>305</v>
      </c>
      <c r="Z165" s="111" t="s">
        <v>306</v>
      </c>
      <c r="AA165" s="158">
        <v>-0.2857142857142847</v>
      </c>
      <c r="AB165" s="133">
        <v>4</v>
      </c>
      <c r="AC165" s="133">
        <v>3</v>
      </c>
      <c r="AD165" s="9">
        <v>1.3333333333333333</v>
      </c>
      <c r="AE165" s="104">
        <v>61</v>
      </c>
      <c r="AG165" s="114" t="s">
        <v>305</v>
      </c>
      <c r="AH165" s="111" t="s">
        <v>306</v>
      </c>
      <c r="AI165" s="158">
        <v>-0.2857142857142847</v>
      </c>
      <c r="AJ165" s="133">
        <v>4</v>
      </c>
      <c r="AK165" s="133">
        <v>3</v>
      </c>
      <c r="AL165" s="9">
        <v>1.3333333333333333</v>
      </c>
      <c r="AM165" s="104">
        <v>63</v>
      </c>
    </row>
    <row r="166" spans="1:39" x14ac:dyDescent="0.25">
      <c r="A166" s="132" t="s">
        <v>197</v>
      </c>
      <c r="B166" s="106" t="s">
        <v>387</v>
      </c>
      <c r="C166" s="158">
        <v>-0.5</v>
      </c>
      <c r="D166" s="133"/>
      <c r="E166" s="133">
        <v>2</v>
      </c>
      <c r="F166" s="9">
        <v>0</v>
      </c>
      <c r="G166" s="104">
        <v>157</v>
      </c>
      <c r="I166" s="132" t="s">
        <v>197</v>
      </c>
      <c r="J166" s="106" t="s">
        <v>387</v>
      </c>
      <c r="K166" s="158">
        <v>-0.5</v>
      </c>
      <c r="L166" s="133"/>
      <c r="M166" s="133">
        <v>2</v>
      </c>
      <c r="N166" s="9">
        <v>0</v>
      </c>
      <c r="O166" s="104">
        <v>157</v>
      </c>
      <c r="Q166" s="132" t="s">
        <v>197</v>
      </c>
      <c r="R166" s="106" t="s">
        <v>387</v>
      </c>
      <c r="S166" s="158">
        <v>-0.5</v>
      </c>
      <c r="T166" s="133"/>
      <c r="U166" s="133">
        <v>2</v>
      </c>
      <c r="V166" s="43">
        <v>0</v>
      </c>
      <c r="W166" s="6">
        <v>156</v>
      </c>
      <c r="Y166" s="132" t="s">
        <v>197</v>
      </c>
      <c r="Z166" s="106" t="s">
        <v>387</v>
      </c>
      <c r="AA166" s="158">
        <v>-0.5</v>
      </c>
      <c r="AB166" s="133"/>
      <c r="AC166" s="133">
        <v>2</v>
      </c>
      <c r="AD166" s="9">
        <v>0</v>
      </c>
      <c r="AE166" s="104">
        <v>164</v>
      </c>
      <c r="AG166" s="132" t="s">
        <v>197</v>
      </c>
      <c r="AH166" s="106" t="s">
        <v>387</v>
      </c>
      <c r="AI166" s="158">
        <v>-0.5</v>
      </c>
      <c r="AJ166" s="133">
        <v>0</v>
      </c>
      <c r="AK166" s="133">
        <v>2</v>
      </c>
      <c r="AL166" s="9">
        <v>0</v>
      </c>
      <c r="AM166" s="104">
        <v>169</v>
      </c>
    </row>
    <row r="167" spans="1:39" x14ac:dyDescent="0.25">
      <c r="A167" s="132" t="s">
        <v>197</v>
      </c>
      <c r="B167" s="106" t="s">
        <v>198</v>
      </c>
      <c r="C167" s="159">
        <v>-1.0833000000000013</v>
      </c>
      <c r="D167" s="134">
        <v>14</v>
      </c>
      <c r="E167" s="134">
        <v>8</v>
      </c>
      <c r="F167" s="28">
        <v>1.75</v>
      </c>
      <c r="G167" s="134">
        <v>43</v>
      </c>
      <c r="I167" s="132" t="s">
        <v>197</v>
      </c>
      <c r="J167" s="106" t="s">
        <v>198</v>
      </c>
      <c r="K167" s="158">
        <v>-1.0833000000000013</v>
      </c>
      <c r="L167" s="133">
        <v>10</v>
      </c>
      <c r="M167" s="133">
        <v>6</v>
      </c>
      <c r="N167" s="9">
        <v>1.6666666666666667</v>
      </c>
      <c r="O167" s="104">
        <v>42</v>
      </c>
      <c r="Q167" s="130" t="s">
        <v>197</v>
      </c>
      <c r="R167" s="106" t="s">
        <v>198</v>
      </c>
      <c r="S167" s="158">
        <v>-1.0833000000000013</v>
      </c>
      <c r="T167" s="133">
        <v>10</v>
      </c>
      <c r="U167" s="133">
        <v>6</v>
      </c>
      <c r="V167" s="43">
        <v>1.6666666666666667</v>
      </c>
      <c r="W167" s="104">
        <v>42</v>
      </c>
      <c r="Y167" s="130" t="s">
        <v>197</v>
      </c>
      <c r="Z167" s="106" t="s">
        <v>198</v>
      </c>
      <c r="AA167" s="159">
        <v>-0.99989999999999846</v>
      </c>
      <c r="AB167" s="134">
        <v>18</v>
      </c>
      <c r="AC167" s="134">
        <v>10</v>
      </c>
      <c r="AD167" s="28">
        <v>1.8</v>
      </c>
      <c r="AE167" s="134">
        <v>39</v>
      </c>
      <c r="AG167" s="130" t="s">
        <v>197</v>
      </c>
      <c r="AH167" s="106" t="s">
        <v>198</v>
      </c>
      <c r="AI167" s="284">
        <v>-2.6666999999999987</v>
      </c>
      <c r="AJ167" s="134">
        <v>27</v>
      </c>
      <c r="AK167" s="134">
        <v>12</v>
      </c>
      <c r="AL167" s="28">
        <v>2.25</v>
      </c>
      <c r="AM167" s="134">
        <v>26</v>
      </c>
    </row>
    <row r="168" spans="1:39" x14ac:dyDescent="0.25">
      <c r="A168" s="110" t="s">
        <v>200</v>
      </c>
      <c r="B168" s="111" t="s">
        <v>201</v>
      </c>
      <c r="C168" s="158">
        <v>-11.111111111111114</v>
      </c>
      <c r="D168" s="133">
        <v>4</v>
      </c>
      <c r="E168" s="133">
        <v>14</v>
      </c>
      <c r="F168" s="9">
        <v>0.2857142857142857</v>
      </c>
      <c r="G168" s="104">
        <v>135</v>
      </c>
      <c r="I168" s="110" t="s">
        <v>200</v>
      </c>
      <c r="J168" s="111" t="s">
        <v>201</v>
      </c>
      <c r="K168" s="158">
        <v>-11.111111111111114</v>
      </c>
      <c r="L168" s="133">
        <v>4</v>
      </c>
      <c r="M168" s="133">
        <v>14</v>
      </c>
      <c r="N168" s="9">
        <v>0.2857142857142857</v>
      </c>
      <c r="O168" s="104">
        <v>135</v>
      </c>
      <c r="Q168" s="110" t="s">
        <v>200</v>
      </c>
      <c r="R168" s="111" t="s">
        <v>201</v>
      </c>
      <c r="S168" s="158">
        <v>-11.111111111111114</v>
      </c>
      <c r="T168" s="133">
        <v>4</v>
      </c>
      <c r="U168" s="133">
        <v>14</v>
      </c>
      <c r="V168" s="43">
        <v>0.2857142857142857</v>
      </c>
      <c r="W168" s="104">
        <v>137</v>
      </c>
      <c r="Y168" s="110" t="s">
        <v>200</v>
      </c>
      <c r="Z168" s="111" t="s">
        <v>201</v>
      </c>
      <c r="AA168" s="158">
        <v>-11.111111111111114</v>
      </c>
      <c r="AB168" s="133">
        <v>4</v>
      </c>
      <c r="AC168" s="133">
        <v>14</v>
      </c>
      <c r="AD168" s="9">
        <v>0.2857142857142857</v>
      </c>
      <c r="AE168" s="104">
        <v>145</v>
      </c>
      <c r="AG168" s="110" t="s">
        <v>200</v>
      </c>
      <c r="AH168" s="111" t="s">
        <v>201</v>
      </c>
      <c r="AI168" s="158">
        <v>-11.111111111111114</v>
      </c>
      <c r="AJ168" s="133">
        <v>4</v>
      </c>
      <c r="AK168" s="133">
        <v>14</v>
      </c>
      <c r="AL168" s="9">
        <v>0.2857142857142857</v>
      </c>
      <c r="AM168" s="104">
        <v>151</v>
      </c>
    </row>
    <row r="169" spans="1:39" x14ac:dyDescent="0.25">
      <c r="A169" s="109" t="s">
        <v>202</v>
      </c>
      <c r="B169" s="111" t="s">
        <v>203</v>
      </c>
      <c r="C169" s="158">
        <v>-2.2857142857142847</v>
      </c>
      <c r="D169" s="133">
        <v>3</v>
      </c>
      <c r="E169" s="133">
        <v>4</v>
      </c>
      <c r="F169" s="9">
        <v>0.75</v>
      </c>
      <c r="G169" s="104">
        <v>94</v>
      </c>
      <c r="I169" s="109" t="s">
        <v>202</v>
      </c>
      <c r="J169" s="111" t="s">
        <v>203</v>
      </c>
      <c r="K169" s="158">
        <v>-2.2857142857142847</v>
      </c>
      <c r="L169" s="133">
        <v>3</v>
      </c>
      <c r="M169" s="133">
        <v>4</v>
      </c>
      <c r="N169" s="9">
        <v>0.75</v>
      </c>
      <c r="O169" s="104">
        <v>97</v>
      </c>
      <c r="Q169" s="109" t="s">
        <v>202</v>
      </c>
      <c r="R169" s="111" t="s">
        <v>203</v>
      </c>
      <c r="S169" s="158">
        <v>-2.2857142857142847</v>
      </c>
      <c r="T169" s="133">
        <v>3</v>
      </c>
      <c r="U169" s="133">
        <v>4</v>
      </c>
      <c r="V169" s="43">
        <v>0.75</v>
      </c>
      <c r="W169" s="104">
        <v>99</v>
      </c>
      <c r="Y169" s="109" t="s">
        <v>202</v>
      </c>
      <c r="Z169" s="111" t="s">
        <v>203</v>
      </c>
      <c r="AA169" s="158">
        <v>-2.2857142857142847</v>
      </c>
      <c r="AB169" s="133">
        <v>3</v>
      </c>
      <c r="AC169" s="133">
        <v>4</v>
      </c>
      <c r="AD169" s="9">
        <v>0.75</v>
      </c>
      <c r="AE169" s="104">
        <v>104</v>
      </c>
      <c r="AG169" s="109" t="s">
        <v>202</v>
      </c>
      <c r="AH169" s="111" t="s">
        <v>203</v>
      </c>
      <c r="AI169" s="158">
        <v>-2.2857142857142847</v>
      </c>
      <c r="AJ169" s="133">
        <v>3</v>
      </c>
      <c r="AK169" s="133">
        <v>4</v>
      </c>
      <c r="AL169" s="9">
        <v>0.75</v>
      </c>
      <c r="AM169" s="104">
        <v>108</v>
      </c>
    </row>
    <row r="170" spans="1:39" x14ac:dyDescent="0.25">
      <c r="A170" s="120" t="s">
        <v>202</v>
      </c>
      <c r="B170" s="111" t="s">
        <v>204</v>
      </c>
      <c r="C170" s="158">
        <v>0</v>
      </c>
      <c r="D170" s="133">
        <v>1</v>
      </c>
      <c r="E170" s="133">
        <v>7</v>
      </c>
      <c r="F170" s="9">
        <v>0.14285714285714285</v>
      </c>
      <c r="G170" s="104">
        <v>150</v>
      </c>
      <c r="I170" s="120" t="s">
        <v>202</v>
      </c>
      <c r="J170" s="111" t="s">
        <v>204</v>
      </c>
      <c r="K170" s="158">
        <v>0</v>
      </c>
      <c r="L170" s="133">
        <v>1</v>
      </c>
      <c r="M170" s="133">
        <v>7</v>
      </c>
      <c r="N170" s="9">
        <v>0.14285714285714285</v>
      </c>
      <c r="O170" s="104">
        <v>150</v>
      </c>
      <c r="Q170" s="120" t="s">
        <v>202</v>
      </c>
      <c r="R170" s="111" t="s">
        <v>204</v>
      </c>
      <c r="S170" s="158">
        <v>0</v>
      </c>
      <c r="T170" s="133">
        <v>1</v>
      </c>
      <c r="U170" s="133">
        <v>7</v>
      </c>
      <c r="V170" s="43">
        <v>0.14285714285714285</v>
      </c>
      <c r="W170" s="104">
        <v>150</v>
      </c>
      <c r="Y170" s="120" t="s">
        <v>202</v>
      </c>
      <c r="Z170" s="111" t="s">
        <v>204</v>
      </c>
      <c r="AA170" s="158">
        <v>0</v>
      </c>
      <c r="AB170" s="133">
        <v>1</v>
      </c>
      <c r="AC170" s="133">
        <v>7</v>
      </c>
      <c r="AD170" s="9">
        <v>0.14285714285714285</v>
      </c>
      <c r="AE170" s="104">
        <v>158</v>
      </c>
      <c r="AG170" s="120" t="s">
        <v>202</v>
      </c>
      <c r="AH170" s="111" t="s">
        <v>204</v>
      </c>
      <c r="AI170" s="158">
        <v>0</v>
      </c>
      <c r="AJ170" s="133">
        <v>1</v>
      </c>
      <c r="AK170" s="133">
        <v>7</v>
      </c>
      <c r="AL170" s="9">
        <v>0.14285714285714285</v>
      </c>
      <c r="AM170" s="104">
        <v>162</v>
      </c>
    </row>
    <row r="171" spans="1:39" x14ac:dyDescent="0.25">
      <c r="A171" s="120" t="s">
        <v>202</v>
      </c>
      <c r="B171" s="106" t="s">
        <v>114</v>
      </c>
      <c r="C171" s="158">
        <v>1.1111333333333313</v>
      </c>
      <c r="D171" s="133">
        <v>24</v>
      </c>
      <c r="E171" s="133">
        <v>21</v>
      </c>
      <c r="F171" s="9">
        <v>1.1428571428571428</v>
      </c>
      <c r="G171" s="104">
        <v>71</v>
      </c>
      <c r="I171" s="120" t="s">
        <v>202</v>
      </c>
      <c r="J171" s="106" t="s">
        <v>114</v>
      </c>
      <c r="K171" s="158">
        <v>1.1111333333333313</v>
      </c>
      <c r="L171" s="133">
        <v>24</v>
      </c>
      <c r="M171" s="133">
        <v>21</v>
      </c>
      <c r="N171" s="9">
        <v>1.1428571428571428</v>
      </c>
      <c r="O171" s="104">
        <v>72</v>
      </c>
      <c r="Q171" s="120" t="s">
        <v>202</v>
      </c>
      <c r="R171" s="106" t="s">
        <v>114</v>
      </c>
      <c r="S171" s="218">
        <v>-2.5555333333333365</v>
      </c>
      <c r="T171" s="134">
        <v>23</v>
      </c>
      <c r="U171" s="134">
        <v>27</v>
      </c>
      <c r="V171" s="45">
        <v>0.85185185185185186</v>
      </c>
      <c r="W171" s="134">
        <v>91</v>
      </c>
      <c r="Y171" s="120" t="s">
        <v>202</v>
      </c>
      <c r="Z171" s="106" t="s">
        <v>114</v>
      </c>
      <c r="AA171" s="26">
        <v>-2.5555333333333365</v>
      </c>
      <c r="AB171" s="133">
        <v>14</v>
      </c>
      <c r="AC171" s="133">
        <v>18</v>
      </c>
      <c r="AD171" s="9">
        <v>0.77777777777777779</v>
      </c>
      <c r="AE171" s="104">
        <v>99</v>
      </c>
      <c r="AG171" s="120" t="s">
        <v>202</v>
      </c>
      <c r="AH171" s="106" t="s">
        <v>114</v>
      </c>
      <c r="AI171" s="26">
        <v>-2.5555333333333365</v>
      </c>
      <c r="AJ171" s="133">
        <v>14</v>
      </c>
      <c r="AK171" s="133">
        <v>18</v>
      </c>
      <c r="AL171" s="9">
        <v>0.77777777777777779</v>
      </c>
      <c r="AM171" s="104">
        <v>104</v>
      </c>
    </row>
    <row r="172" spans="1:39" x14ac:dyDescent="0.25">
      <c r="A172" s="105" t="s">
        <v>205</v>
      </c>
      <c r="B172" s="106" t="s">
        <v>206</v>
      </c>
      <c r="C172" s="158">
        <v>-3</v>
      </c>
      <c r="D172" s="133">
        <v>13</v>
      </c>
      <c r="E172" s="133">
        <v>1</v>
      </c>
      <c r="F172" s="9">
        <v>13</v>
      </c>
      <c r="G172" s="104">
        <v>2</v>
      </c>
      <c r="I172" s="105" t="s">
        <v>205</v>
      </c>
      <c r="J172" s="106" t="s">
        <v>206</v>
      </c>
      <c r="K172" s="158">
        <v>-3</v>
      </c>
      <c r="L172" s="133">
        <v>13</v>
      </c>
      <c r="M172" s="133">
        <v>1</v>
      </c>
      <c r="N172" s="9">
        <v>13</v>
      </c>
      <c r="O172" s="104">
        <v>2</v>
      </c>
      <c r="Q172" s="105" t="s">
        <v>205</v>
      </c>
      <c r="R172" s="106" t="s">
        <v>206</v>
      </c>
      <c r="S172" s="158">
        <v>-3</v>
      </c>
      <c r="T172" s="133">
        <v>13</v>
      </c>
      <c r="U172" s="133">
        <v>1</v>
      </c>
      <c r="V172" s="43">
        <v>13</v>
      </c>
      <c r="W172" s="104">
        <v>2</v>
      </c>
      <c r="Y172" s="105" t="s">
        <v>205</v>
      </c>
      <c r="Z172" s="106" t="s">
        <v>206</v>
      </c>
      <c r="AA172" s="158">
        <v>-3</v>
      </c>
      <c r="AB172" s="133">
        <v>13</v>
      </c>
      <c r="AC172" s="133">
        <v>1</v>
      </c>
      <c r="AD172" s="9">
        <v>13</v>
      </c>
      <c r="AE172" s="104">
        <v>2</v>
      </c>
      <c r="AG172" s="105" t="s">
        <v>205</v>
      </c>
      <c r="AH172" s="106" t="s">
        <v>206</v>
      </c>
      <c r="AI172" s="158">
        <v>-3</v>
      </c>
      <c r="AJ172" s="133">
        <v>13</v>
      </c>
      <c r="AK172" s="133">
        <v>1</v>
      </c>
      <c r="AL172" s="9">
        <v>13</v>
      </c>
      <c r="AM172" s="104">
        <v>2</v>
      </c>
    </row>
    <row r="173" spans="1:39" x14ac:dyDescent="0.25">
      <c r="A173" s="123" t="s">
        <v>207</v>
      </c>
      <c r="B173" s="106" t="s">
        <v>47</v>
      </c>
      <c r="C173" s="158">
        <v>0.375</v>
      </c>
      <c r="D173" s="133">
        <v>19</v>
      </c>
      <c r="E173" s="133">
        <v>15</v>
      </c>
      <c r="F173" s="9">
        <v>1.2666666666666666</v>
      </c>
      <c r="G173" s="104">
        <v>64</v>
      </c>
      <c r="I173" s="123" t="s">
        <v>207</v>
      </c>
      <c r="J173" s="106" t="s">
        <v>47</v>
      </c>
      <c r="K173" s="158">
        <v>0.375</v>
      </c>
      <c r="L173" s="133">
        <v>19</v>
      </c>
      <c r="M173" s="133">
        <v>15</v>
      </c>
      <c r="N173" s="9">
        <v>1.2666666666666666</v>
      </c>
      <c r="O173" s="104">
        <v>65</v>
      </c>
      <c r="Q173" s="123" t="s">
        <v>207</v>
      </c>
      <c r="R173" s="106" t="s">
        <v>47</v>
      </c>
      <c r="S173" s="158">
        <v>0.375</v>
      </c>
      <c r="T173" s="133">
        <v>19</v>
      </c>
      <c r="U173" s="133">
        <v>15</v>
      </c>
      <c r="V173" s="43">
        <v>1.2666666666666666</v>
      </c>
      <c r="W173" s="104">
        <v>64</v>
      </c>
      <c r="Y173" s="123" t="s">
        <v>207</v>
      </c>
      <c r="Z173" s="106" t="s">
        <v>47</v>
      </c>
      <c r="AA173" s="158">
        <v>0.375</v>
      </c>
      <c r="AB173" s="133">
        <v>19</v>
      </c>
      <c r="AC173" s="133">
        <v>15</v>
      </c>
      <c r="AD173" s="9">
        <v>1.2666666666666666</v>
      </c>
      <c r="AE173" s="104">
        <v>68</v>
      </c>
      <c r="AG173" s="123" t="s">
        <v>207</v>
      </c>
      <c r="AH173" s="106" t="s">
        <v>47</v>
      </c>
      <c r="AI173" s="158">
        <v>0.375</v>
      </c>
      <c r="AJ173" s="133">
        <v>19</v>
      </c>
      <c r="AK173" s="133">
        <v>15</v>
      </c>
      <c r="AL173" s="9">
        <v>1.2666666666666666</v>
      </c>
      <c r="AM173" s="104">
        <v>70</v>
      </c>
    </row>
    <row r="174" spans="1:39" x14ac:dyDescent="0.25">
      <c r="A174" s="116" t="s">
        <v>207</v>
      </c>
      <c r="B174" s="106" t="s">
        <v>208</v>
      </c>
      <c r="C174" s="158">
        <v>2</v>
      </c>
      <c r="D174" s="133">
        <v>2</v>
      </c>
      <c r="E174" s="133">
        <v>2</v>
      </c>
      <c r="F174" s="9">
        <v>1</v>
      </c>
      <c r="G174" s="104">
        <v>78</v>
      </c>
      <c r="I174" s="116" t="s">
        <v>207</v>
      </c>
      <c r="J174" s="106" t="s">
        <v>208</v>
      </c>
      <c r="K174" s="158">
        <v>2</v>
      </c>
      <c r="L174" s="133">
        <v>2</v>
      </c>
      <c r="M174" s="133">
        <v>2</v>
      </c>
      <c r="N174" s="9">
        <v>1</v>
      </c>
      <c r="O174" s="104">
        <v>76</v>
      </c>
      <c r="Q174" s="116" t="s">
        <v>207</v>
      </c>
      <c r="R174" s="106" t="s">
        <v>208</v>
      </c>
      <c r="S174" s="158">
        <v>2</v>
      </c>
      <c r="T174" s="133">
        <v>2</v>
      </c>
      <c r="U174" s="133">
        <v>2</v>
      </c>
      <c r="V174" s="43">
        <v>1</v>
      </c>
      <c r="W174" s="104">
        <v>76</v>
      </c>
      <c r="Y174" s="116" t="s">
        <v>207</v>
      </c>
      <c r="Z174" s="106" t="s">
        <v>208</v>
      </c>
      <c r="AA174" s="158">
        <v>2</v>
      </c>
      <c r="AB174" s="133">
        <v>2</v>
      </c>
      <c r="AC174" s="133">
        <v>2</v>
      </c>
      <c r="AD174" s="9">
        <v>1</v>
      </c>
      <c r="AE174" s="104">
        <v>80</v>
      </c>
      <c r="AG174" s="116" t="s">
        <v>207</v>
      </c>
      <c r="AH174" s="106" t="s">
        <v>208</v>
      </c>
      <c r="AI174" s="158">
        <v>2</v>
      </c>
      <c r="AJ174" s="133">
        <v>2</v>
      </c>
      <c r="AK174" s="133">
        <v>2</v>
      </c>
      <c r="AL174" s="9">
        <v>1</v>
      </c>
      <c r="AM174" s="104">
        <v>82</v>
      </c>
    </row>
    <row r="175" spans="1:39" x14ac:dyDescent="0.25">
      <c r="A175" s="114" t="s">
        <v>207</v>
      </c>
      <c r="B175" s="106" t="s">
        <v>209</v>
      </c>
      <c r="C175" s="158">
        <v>0</v>
      </c>
      <c r="D175" s="133"/>
      <c r="E175" s="133">
        <v>23</v>
      </c>
      <c r="F175" s="9">
        <v>0</v>
      </c>
      <c r="G175" s="104">
        <v>157</v>
      </c>
      <c r="I175" s="114" t="s">
        <v>207</v>
      </c>
      <c r="J175" s="106" t="s">
        <v>209</v>
      </c>
      <c r="K175" s="158">
        <v>0</v>
      </c>
      <c r="L175" s="133"/>
      <c r="M175" s="133">
        <v>23</v>
      </c>
      <c r="N175" s="9">
        <v>0</v>
      </c>
      <c r="O175" s="104">
        <v>157</v>
      </c>
      <c r="Q175" s="114" t="s">
        <v>207</v>
      </c>
      <c r="R175" s="106" t="s">
        <v>209</v>
      </c>
      <c r="S175" s="158">
        <v>0</v>
      </c>
      <c r="T175" s="133"/>
      <c r="U175" s="133">
        <v>23</v>
      </c>
      <c r="V175" s="43">
        <v>0</v>
      </c>
      <c r="W175" s="6">
        <v>156</v>
      </c>
      <c r="Y175" s="114" t="s">
        <v>207</v>
      </c>
      <c r="Z175" s="106" t="s">
        <v>209</v>
      </c>
      <c r="AA175" s="158">
        <v>0</v>
      </c>
      <c r="AB175" s="133"/>
      <c r="AC175" s="133">
        <v>23</v>
      </c>
      <c r="AD175" s="9">
        <v>0</v>
      </c>
      <c r="AE175" s="104">
        <v>164</v>
      </c>
      <c r="AG175" s="114" t="s">
        <v>207</v>
      </c>
      <c r="AH175" s="106" t="s">
        <v>209</v>
      </c>
      <c r="AI175" s="158">
        <v>0</v>
      </c>
      <c r="AJ175" s="133">
        <v>0</v>
      </c>
      <c r="AK175" s="133">
        <v>23</v>
      </c>
      <c r="AL175" s="9">
        <v>0</v>
      </c>
      <c r="AM175" s="104">
        <v>169</v>
      </c>
    </row>
    <row r="176" spans="1:39" x14ac:dyDescent="0.25">
      <c r="A176" s="120" t="s">
        <v>210</v>
      </c>
      <c r="B176" s="111" t="s">
        <v>83</v>
      </c>
      <c r="C176" s="158">
        <v>-2</v>
      </c>
      <c r="D176" s="133">
        <v>1</v>
      </c>
      <c r="E176" s="133">
        <v>12</v>
      </c>
      <c r="F176" s="9">
        <v>8.3333333333333329E-2</v>
      </c>
      <c r="G176" s="104">
        <v>154</v>
      </c>
      <c r="I176" s="120" t="s">
        <v>210</v>
      </c>
      <c r="J176" s="111" t="s">
        <v>83</v>
      </c>
      <c r="K176" s="158">
        <v>-2</v>
      </c>
      <c r="L176" s="133">
        <v>1</v>
      </c>
      <c r="M176" s="133">
        <v>12</v>
      </c>
      <c r="N176" s="9">
        <v>8.3333333333333329E-2</v>
      </c>
      <c r="O176" s="104">
        <v>154</v>
      </c>
      <c r="Q176" s="120" t="s">
        <v>210</v>
      </c>
      <c r="R176" s="111" t="s">
        <v>83</v>
      </c>
      <c r="S176" s="158">
        <v>-2</v>
      </c>
      <c r="T176" s="133">
        <v>1</v>
      </c>
      <c r="U176" s="133">
        <v>12</v>
      </c>
      <c r="V176" s="43">
        <v>8.3333333333333329E-2</v>
      </c>
      <c r="W176" s="104">
        <v>153</v>
      </c>
      <c r="Y176" s="120" t="s">
        <v>210</v>
      </c>
      <c r="Z176" s="111" t="s">
        <v>83</v>
      </c>
      <c r="AA176" s="158">
        <v>-2</v>
      </c>
      <c r="AB176" s="133">
        <v>1</v>
      </c>
      <c r="AC176" s="133">
        <v>12</v>
      </c>
      <c r="AD176" s="9">
        <v>8.3333333333333329E-2</v>
      </c>
      <c r="AE176" s="104">
        <v>161</v>
      </c>
      <c r="AG176" s="120" t="s">
        <v>210</v>
      </c>
      <c r="AH176" s="111" t="s">
        <v>83</v>
      </c>
      <c r="AI176" s="158">
        <v>-2</v>
      </c>
      <c r="AJ176" s="133">
        <v>1</v>
      </c>
      <c r="AK176" s="133">
        <v>12</v>
      </c>
      <c r="AL176" s="9">
        <v>8.3333333333333329E-2</v>
      </c>
      <c r="AM176" s="104">
        <v>166</v>
      </c>
    </row>
    <row r="177" spans="1:39" x14ac:dyDescent="0.25">
      <c r="A177" s="113" t="s">
        <v>210</v>
      </c>
      <c r="B177" s="111" t="s">
        <v>211</v>
      </c>
      <c r="C177" s="158">
        <v>-0.25020000000000042</v>
      </c>
      <c r="D177" s="133">
        <v>6</v>
      </c>
      <c r="E177" s="133">
        <v>28</v>
      </c>
      <c r="F177" s="9">
        <v>0.21428571428571427</v>
      </c>
      <c r="G177" s="104">
        <v>144</v>
      </c>
      <c r="I177" s="113" t="s">
        <v>210</v>
      </c>
      <c r="J177" s="111" t="s">
        <v>211</v>
      </c>
      <c r="K177" s="158">
        <v>-0.25020000000000042</v>
      </c>
      <c r="L177" s="133">
        <v>6</v>
      </c>
      <c r="M177" s="133">
        <v>28</v>
      </c>
      <c r="N177" s="9">
        <v>0.21428571428571427</v>
      </c>
      <c r="O177" s="104">
        <v>143</v>
      </c>
      <c r="Q177" s="113" t="s">
        <v>210</v>
      </c>
      <c r="R177" s="111" t="s">
        <v>211</v>
      </c>
      <c r="S177" s="158">
        <v>-0.25020000000000042</v>
      </c>
      <c r="T177" s="133">
        <v>6</v>
      </c>
      <c r="U177" s="133">
        <v>28</v>
      </c>
      <c r="V177" s="43">
        <v>0.21428571428571427</v>
      </c>
      <c r="W177" s="104">
        <v>144</v>
      </c>
      <c r="Y177" s="113" t="s">
        <v>210</v>
      </c>
      <c r="Z177" s="111" t="s">
        <v>211</v>
      </c>
      <c r="AA177" s="158">
        <v>-0.25020000000000042</v>
      </c>
      <c r="AB177" s="133">
        <v>6</v>
      </c>
      <c r="AC177" s="133">
        <v>28</v>
      </c>
      <c r="AD177" s="9">
        <v>0.21428571428571427</v>
      </c>
      <c r="AE177" s="104">
        <v>152</v>
      </c>
      <c r="AG177" s="113" t="s">
        <v>210</v>
      </c>
      <c r="AH177" s="111" t="s">
        <v>211</v>
      </c>
      <c r="AI177" s="158">
        <v>-0.25020000000000042</v>
      </c>
      <c r="AJ177" s="133">
        <v>6</v>
      </c>
      <c r="AK177" s="133">
        <v>28</v>
      </c>
      <c r="AL177" s="9">
        <v>0.21428571428571427</v>
      </c>
      <c r="AM177" s="104">
        <v>156</v>
      </c>
    </row>
    <row r="178" spans="1:39" x14ac:dyDescent="0.25">
      <c r="A178" s="120" t="s">
        <v>210</v>
      </c>
      <c r="B178" s="111" t="s">
        <v>212</v>
      </c>
      <c r="C178" s="158">
        <v>-3</v>
      </c>
      <c r="D178" s="133"/>
      <c r="E178" s="133">
        <v>4</v>
      </c>
      <c r="F178" s="9">
        <v>0</v>
      </c>
      <c r="G178" s="104">
        <v>157</v>
      </c>
      <c r="I178" s="120" t="s">
        <v>210</v>
      </c>
      <c r="J178" s="111" t="s">
        <v>212</v>
      </c>
      <c r="K178" s="158">
        <v>-3</v>
      </c>
      <c r="L178" s="133"/>
      <c r="M178" s="133">
        <v>4</v>
      </c>
      <c r="N178" s="9">
        <v>0</v>
      </c>
      <c r="O178" s="104">
        <v>157</v>
      </c>
      <c r="Q178" s="120" t="s">
        <v>210</v>
      </c>
      <c r="R178" s="111" t="s">
        <v>212</v>
      </c>
      <c r="S178" s="158">
        <v>-3</v>
      </c>
      <c r="T178" s="133"/>
      <c r="U178" s="133">
        <v>4</v>
      </c>
      <c r="V178" s="43">
        <v>0</v>
      </c>
      <c r="W178" s="6">
        <v>156</v>
      </c>
      <c r="Y178" s="120" t="s">
        <v>210</v>
      </c>
      <c r="Z178" s="111" t="s">
        <v>212</v>
      </c>
      <c r="AA178" s="158">
        <v>-3</v>
      </c>
      <c r="AB178" s="133"/>
      <c r="AC178" s="133">
        <v>4</v>
      </c>
      <c r="AD178" s="9">
        <v>0</v>
      </c>
      <c r="AE178" s="104">
        <v>164</v>
      </c>
      <c r="AG178" s="120" t="s">
        <v>210</v>
      </c>
      <c r="AH178" s="111" t="s">
        <v>212</v>
      </c>
      <c r="AI178" s="158">
        <v>-3</v>
      </c>
      <c r="AJ178" s="133">
        <v>0</v>
      </c>
      <c r="AK178" s="133">
        <v>4</v>
      </c>
      <c r="AL178" s="9">
        <v>0</v>
      </c>
      <c r="AM178" s="104">
        <v>169</v>
      </c>
    </row>
    <row r="179" spans="1:39" x14ac:dyDescent="0.25">
      <c r="A179" s="112" t="s">
        <v>210</v>
      </c>
      <c r="B179" s="111" t="s">
        <v>409</v>
      </c>
      <c r="C179" s="158"/>
      <c r="D179" s="133"/>
      <c r="E179" s="133"/>
      <c r="F179" s="9"/>
      <c r="G179" s="104"/>
      <c r="H179" s="89"/>
      <c r="I179" s="112" t="s">
        <v>210</v>
      </c>
      <c r="J179" s="111" t="s">
        <v>409</v>
      </c>
      <c r="K179" s="158"/>
      <c r="L179" s="133"/>
      <c r="M179" s="133"/>
      <c r="N179" s="9"/>
      <c r="O179" s="104"/>
      <c r="P179" s="89"/>
      <c r="Q179" s="112" t="s">
        <v>210</v>
      </c>
      <c r="R179" s="111" t="s">
        <v>409</v>
      </c>
      <c r="S179" s="158"/>
      <c r="T179" s="133"/>
      <c r="U179" s="133"/>
      <c r="V179" s="43"/>
      <c r="W179" s="6"/>
      <c r="Y179" s="112" t="s">
        <v>210</v>
      </c>
      <c r="Z179" s="111" t="s">
        <v>409</v>
      </c>
      <c r="AA179" s="159">
        <v>-1.5</v>
      </c>
      <c r="AB179" s="134">
        <v>4</v>
      </c>
      <c r="AC179" s="134">
        <v>2</v>
      </c>
      <c r="AD179" s="28">
        <v>2</v>
      </c>
      <c r="AE179" s="134">
        <v>28</v>
      </c>
      <c r="AG179" s="112" t="s">
        <v>210</v>
      </c>
      <c r="AH179" s="111" t="s">
        <v>409</v>
      </c>
      <c r="AI179" s="284">
        <v>-2.3333999999999975</v>
      </c>
      <c r="AJ179" s="134">
        <v>13</v>
      </c>
      <c r="AK179" s="134">
        <v>8</v>
      </c>
      <c r="AL179" s="28">
        <v>1.625</v>
      </c>
      <c r="AM179" s="134">
        <v>47</v>
      </c>
    </row>
    <row r="180" spans="1:39" ht="15.75" thickBot="1" x14ac:dyDescent="0.3">
      <c r="A180" s="110" t="s">
        <v>210</v>
      </c>
      <c r="B180" s="111" t="s">
        <v>213</v>
      </c>
      <c r="C180" s="158">
        <v>5.550000000000388E-2</v>
      </c>
      <c r="D180" s="133">
        <v>28</v>
      </c>
      <c r="E180" s="133">
        <v>19</v>
      </c>
      <c r="F180" s="9">
        <v>1.4736842105263157</v>
      </c>
      <c r="G180" s="104">
        <v>53</v>
      </c>
      <c r="I180" s="110" t="s">
        <v>210</v>
      </c>
      <c r="J180" s="111" t="s">
        <v>213</v>
      </c>
      <c r="K180" s="158">
        <v>5.550000000000388E-2</v>
      </c>
      <c r="L180" s="133">
        <v>28</v>
      </c>
      <c r="M180" s="133">
        <v>19</v>
      </c>
      <c r="N180" s="9">
        <v>1.4736842105263157</v>
      </c>
      <c r="O180" s="104">
        <v>50</v>
      </c>
      <c r="Q180" s="110" t="s">
        <v>210</v>
      </c>
      <c r="R180" s="111" t="s">
        <v>213</v>
      </c>
      <c r="S180" s="158">
        <v>5.550000000000388E-2</v>
      </c>
      <c r="T180" s="133">
        <v>28</v>
      </c>
      <c r="U180" s="133">
        <v>19</v>
      </c>
      <c r="V180" s="43">
        <v>1.4736842105263157</v>
      </c>
      <c r="W180" s="104">
        <v>51</v>
      </c>
      <c r="Y180" s="110" t="s">
        <v>210</v>
      </c>
      <c r="Z180" s="111" t="s">
        <v>213</v>
      </c>
      <c r="AA180" s="158">
        <v>5.550000000000388E-2</v>
      </c>
      <c r="AB180" s="133">
        <v>28</v>
      </c>
      <c r="AC180" s="133">
        <v>19</v>
      </c>
      <c r="AD180" s="9">
        <v>1.4736842105263157</v>
      </c>
      <c r="AE180" s="104">
        <v>54</v>
      </c>
      <c r="AG180" s="110" t="s">
        <v>210</v>
      </c>
      <c r="AH180" s="111" t="s">
        <v>213</v>
      </c>
      <c r="AI180" s="158">
        <v>5.550000000000388E-2</v>
      </c>
      <c r="AJ180" s="133">
        <v>28</v>
      </c>
      <c r="AK180" s="133">
        <v>19</v>
      </c>
      <c r="AL180" s="9">
        <v>1.4736842105263157</v>
      </c>
      <c r="AM180" s="104">
        <v>56</v>
      </c>
    </row>
    <row r="181" spans="1:39" x14ac:dyDescent="0.25">
      <c r="A181" s="89" t="s">
        <v>373</v>
      </c>
      <c r="B181" s="89"/>
      <c r="C181" s="194" t="s">
        <v>4</v>
      </c>
      <c r="D181" s="153" t="s">
        <v>258</v>
      </c>
      <c r="E181" s="154" t="s">
        <v>258</v>
      </c>
      <c r="F181" s="50" t="s">
        <v>261</v>
      </c>
      <c r="G181" s="50" t="s">
        <v>321</v>
      </c>
      <c r="I181" s="91" t="s">
        <v>376</v>
      </c>
      <c r="J181" s="204"/>
      <c r="K181" s="194" t="s">
        <v>4</v>
      </c>
      <c r="L181" s="153" t="s">
        <v>258</v>
      </c>
      <c r="M181" s="154" t="s">
        <v>258</v>
      </c>
      <c r="N181" s="50" t="s">
        <v>261</v>
      </c>
      <c r="O181" s="50" t="s">
        <v>321</v>
      </c>
      <c r="Q181" s="91" t="s">
        <v>402</v>
      </c>
      <c r="R181" s="204"/>
      <c r="S181" s="194" t="s">
        <v>4</v>
      </c>
      <c r="T181" s="153" t="s">
        <v>258</v>
      </c>
      <c r="U181" s="154" t="s">
        <v>258</v>
      </c>
      <c r="V181" s="50" t="s">
        <v>261</v>
      </c>
      <c r="W181" s="50" t="s">
        <v>321</v>
      </c>
      <c r="Y181" s="89" t="s">
        <v>417</v>
      </c>
      <c r="Z181" s="89"/>
      <c r="AA181" s="194" t="s">
        <v>4</v>
      </c>
      <c r="AB181" s="153" t="s">
        <v>258</v>
      </c>
      <c r="AC181" s="154" t="s">
        <v>258</v>
      </c>
      <c r="AD181" s="50" t="s">
        <v>261</v>
      </c>
      <c r="AE181" s="50" t="s">
        <v>321</v>
      </c>
      <c r="AG181" s="89" t="s">
        <v>423</v>
      </c>
      <c r="AH181" s="89"/>
      <c r="AI181" s="194" t="s">
        <v>4</v>
      </c>
      <c r="AJ181" s="153" t="s">
        <v>258</v>
      </c>
      <c r="AK181" s="154" t="s">
        <v>258</v>
      </c>
      <c r="AL181" s="50" t="s">
        <v>261</v>
      </c>
      <c r="AM181" s="50" t="s">
        <v>321</v>
      </c>
    </row>
    <row r="182" spans="1:39" x14ac:dyDescent="0.25">
      <c r="A182" s="89"/>
      <c r="B182" s="89"/>
      <c r="C182" s="156" t="s">
        <v>3</v>
      </c>
      <c r="D182" s="100" t="s">
        <v>259</v>
      </c>
      <c r="E182" s="155" t="s">
        <v>260</v>
      </c>
      <c r="F182" s="145" t="s">
        <v>262</v>
      </c>
      <c r="G182" s="102" t="s">
        <v>322</v>
      </c>
      <c r="I182" s="95" t="s">
        <v>377</v>
      </c>
      <c r="J182" s="23"/>
      <c r="K182" s="156" t="s">
        <v>3</v>
      </c>
      <c r="L182" s="100" t="s">
        <v>259</v>
      </c>
      <c r="M182" s="155" t="s">
        <v>260</v>
      </c>
      <c r="N182" s="145" t="s">
        <v>262</v>
      </c>
      <c r="O182" s="102" t="s">
        <v>322</v>
      </c>
      <c r="Q182" s="95" t="s">
        <v>377</v>
      </c>
      <c r="R182" s="23"/>
      <c r="S182" s="156" t="s">
        <v>3</v>
      </c>
      <c r="T182" s="100" t="s">
        <v>259</v>
      </c>
      <c r="U182" s="155" t="s">
        <v>260</v>
      </c>
      <c r="V182" s="145" t="s">
        <v>262</v>
      </c>
      <c r="W182" s="102" t="s">
        <v>322</v>
      </c>
      <c r="Y182" s="89"/>
      <c r="Z182" s="89"/>
      <c r="AA182" s="156" t="s">
        <v>3</v>
      </c>
      <c r="AB182" s="100" t="s">
        <v>259</v>
      </c>
      <c r="AC182" s="155" t="s">
        <v>260</v>
      </c>
      <c r="AD182" s="145" t="s">
        <v>262</v>
      </c>
      <c r="AE182" s="102" t="s">
        <v>322</v>
      </c>
      <c r="AG182" s="89" t="s">
        <v>424</v>
      </c>
      <c r="AH182" s="89"/>
      <c r="AI182" s="156" t="s">
        <v>3</v>
      </c>
      <c r="AJ182" s="100" t="s">
        <v>259</v>
      </c>
      <c r="AK182" s="155" t="s">
        <v>260</v>
      </c>
      <c r="AL182" s="145" t="s">
        <v>262</v>
      </c>
      <c r="AM182" s="102" t="s">
        <v>322</v>
      </c>
    </row>
    <row r="183" spans="1:39" x14ac:dyDescent="0.25">
      <c r="A183" s="89"/>
      <c r="B183" s="89"/>
      <c r="C183" s="157" t="s">
        <v>9</v>
      </c>
      <c r="D183" s="100" t="s">
        <v>318</v>
      </c>
      <c r="E183" s="101" t="s">
        <v>318</v>
      </c>
      <c r="F183" s="145" t="s">
        <v>318</v>
      </c>
      <c r="G183" s="102" t="s">
        <v>317</v>
      </c>
      <c r="I183" s="95"/>
      <c r="J183" s="23"/>
      <c r="K183" s="157" t="s">
        <v>9</v>
      </c>
      <c r="L183" s="100" t="s">
        <v>318</v>
      </c>
      <c r="M183" s="101" t="s">
        <v>318</v>
      </c>
      <c r="N183" s="145" t="s">
        <v>318</v>
      </c>
      <c r="O183" s="102" t="s">
        <v>317</v>
      </c>
      <c r="Q183" s="95"/>
      <c r="R183" s="23"/>
      <c r="S183" s="157" t="s">
        <v>9</v>
      </c>
      <c r="T183" s="100" t="s">
        <v>318</v>
      </c>
      <c r="U183" s="101" t="s">
        <v>318</v>
      </c>
      <c r="V183" s="145" t="s">
        <v>318</v>
      </c>
      <c r="W183" s="102" t="s">
        <v>317</v>
      </c>
      <c r="Y183" s="89"/>
      <c r="Z183" s="89"/>
      <c r="AA183" s="157" t="s">
        <v>9</v>
      </c>
      <c r="AB183" s="100" t="s">
        <v>318</v>
      </c>
      <c r="AC183" s="101" t="s">
        <v>318</v>
      </c>
      <c r="AD183" s="145" t="s">
        <v>318</v>
      </c>
      <c r="AE183" s="102" t="s">
        <v>317</v>
      </c>
      <c r="AG183" s="326" t="s">
        <v>377</v>
      </c>
      <c r="AH183" s="89"/>
      <c r="AI183" s="157" t="s">
        <v>9</v>
      </c>
      <c r="AJ183" s="100" t="s">
        <v>318</v>
      </c>
      <c r="AK183" s="101" t="s">
        <v>318</v>
      </c>
      <c r="AL183" s="145" t="s">
        <v>318</v>
      </c>
      <c r="AM183" s="102" t="s">
        <v>317</v>
      </c>
    </row>
    <row r="184" spans="1:39" x14ac:dyDescent="0.25">
      <c r="A184" s="89"/>
      <c r="B184" s="89"/>
      <c r="C184" s="155"/>
      <c r="D184" s="100" t="s">
        <v>319</v>
      </c>
      <c r="E184" s="101" t="s">
        <v>319</v>
      </c>
      <c r="F184" s="145" t="s">
        <v>319</v>
      </c>
      <c r="G184" s="102" t="s">
        <v>316</v>
      </c>
      <c r="I184" s="95"/>
      <c r="J184" s="23"/>
      <c r="K184" s="155"/>
      <c r="L184" s="100" t="s">
        <v>319</v>
      </c>
      <c r="M184" s="101" t="s">
        <v>319</v>
      </c>
      <c r="N184" s="145" t="s">
        <v>319</v>
      </c>
      <c r="O184" s="102" t="s">
        <v>316</v>
      </c>
      <c r="Q184" s="95"/>
      <c r="R184" s="23"/>
      <c r="S184" s="155"/>
      <c r="T184" s="100" t="s">
        <v>319</v>
      </c>
      <c r="U184" s="101" t="s">
        <v>319</v>
      </c>
      <c r="V184" s="145" t="s">
        <v>319</v>
      </c>
      <c r="W184" s="102" t="s">
        <v>316</v>
      </c>
      <c r="Y184" s="89"/>
      <c r="Z184" s="89"/>
      <c r="AA184" s="155"/>
      <c r="AB184" s="100" t="s">
        <v>319</v>
      </c>
      <c r="AC184" s="101" t="s">
        <v>319</v>
      </c>
      <c r="AD184" s="145" t="s">
        <v>319</v>
      </c>
      <c r="AE184" s="102" t="s">
        <v>316</v>
      </c>
      <c r="AG184" s="89"/>
      <c r="AH184" s="89"/>
      <c r="AI184" s="155"/>
      <c r="AJ184" s="100" t="s">
        <v>319</v>
      </c>
      <c r="AK184" s="101" t="s">
        <v>319</v>
      </c>
      <c r="AL184" s="145" t="s">
        <v>319</v>
      </c>
      <c r="AM184" s="102" t="s">
        <v>316</v>
      </c>
    </row>
    <row r="185" spans="1:39" ht="15.75" thickBot="1" x14ac:dyDescent="0.3">
      <c r="A185" s="149" t="s">
        <v>15</v>
      </c>
      <c r="B185" s="149" t="s">
        <v>16</v>
      </c>
      <c r="C185" s="88"/>
      <c r="D185" s="192" t="s">
        <v>320</v>
      </c>
      <c r="E185" s="88" t="s">
        <v>320</v>
      </c>
      <c r="F185" s="185" t="s">
        <v>320</v>
      </c>
      <c r="G185" s="185" t="s">
        <v>323</v>
      </c>
      <c r="I185" s="184"/>
      <c r="J185" s="216"/>
      <c r="K185" s="88"/>
      <c r="L185" s="192" t="s">
        <v>320</v>
      </c>
      <c r="M185" s="88" t="s">
        <v>320</v>
      </c>
      <c r="N185" s="185" t="s">
        <v>320</v>
      </c>
      <c r="O185" s="185" t="s">
        <v>323</v>
      </c>
      <c r="Q185" s="224" t="s">
        <v>15</v>
      </c>
      <c r="R185" s="89" t="s">
        <v>16</v>
      </c>
      <c r="S185" s="88"/>
      <c r="T185" s="192" t="s">
        <v>320</v>
      </c>
      <c r="U185" s="88" t="s">
        <v>320</v>
      </c>
      <c r="V185" s="185" t="s">
        <v>320</v>
      </c>
      <c r="W185" s="185" t="s">
        <v>323</v>
      </c>
      <c r="Y185" s="264" t="s">
        <v>15</v>
      </c>
      <c r="Z185" s="265" t="s">
        <v>16</v>
      </c>
      <c r="AA185" s="88"/>
      <c r="AB185" s="192" t="s">
        <v>320</v>
      </c>
      <c r="AC185" s="88" t="s">
        <v>320</v>
      </c>
      <c r="AD185" s="185" t="s">
        <v>320</v>
      </c>
      <c r="AE185" s="185" t="s">
        <v>323</v>
      </c>
      <c r="AG185" s="313" t="s">
        <v>15</v>
      </c>
      <c r="AH185" s="314" t="s">
        <v>16</v>
      </c>
      <c r="AI185" s="88"/>
      <c r="AJ185" s="192" t="s">
        <v>320</v>
      </c>
      <c r="AK185" s="88" t="s">
        <v>320</v>
      </c>
      <c r="AL185" s="185" t="s">
        <v>320</v>
      </c>
      <c r="AM185" s="185" t="s">
        <v>323</v>
      </c>
    </row>
    <row r="186" spans="1:39" x14ac:dyDescent="0.25">
      <c r="A186" s="114" t="s">
        <v>210</v>
      </c>
      <c r="B186" s="106" t="s">
        <v>120</v>
      </c>
      <c r="C186" s="158">
        <v>0.375</v>
      </c>
      <c r="D186" s="133">
        <v>1</v>
      </c>
      <c r="E186" s="133">
        <v>7</v>
      </c>
      <c r="F186" s="9">
        <v>0.14285714285714285</v>
      </c>
      <c r="G186" s="104">
        <v>150</v>
      </c>
      <c r="I186" s="114" t="s">
        <v>210</v>
      </c>
      <c r="J186" s="106" t="s">
        <v>120</v>
      </c>
      <c r="K186" s="158">
        <v>0.375</v>
      </c>
      <c r="L186" s="133">
        <v>1</v>
      </c>
      <c r="M186" s="133">
        <v>7</v>
      </c>
      <c r="N186" s="9">
        <v>0.14285714285714285</v>
      </c>
      <c r="O186" s="104">
        <v>150</v>
      </c>
      <c r="Q186" s="114" t="s">
        <v>210</v>
      </c>
      <c r="R186" s="106" t="s">
        <v>120</v>
      </c>
      <c r="S186" s="158">
        <v>0.375</v>
      </c>
      <c r="T186" s="133">
        <v>1</v>
      </c>
      <c r="U186" s="133">
        <v>7</v>
      </c>
      <c r="V186" s="43">
        <v>0.14285714285714285</v>
      </c>
      <c r="W186" s="104">
        <v>150</v>
      </c>
      <c r="Y186" s="114" t="s">
        <v>210</v>
      </c>
      <c r="Z186" s="106" t="s">
        <v>120</v>
      </c>
      <c r="AA186" s="158">
        <v>0.375</v>
      </c>
      <c r="AB186" s="133">
        <v>1</v>
      </c>
      <c r="AC186" s="133">
        <v>7</v>
      </c>
      <c r="AD186" s="9">
        <v>0.14285714285714285</v>
      </c>
      <c r="AE186" s="104">
        <v>158</v>
      </c>
      <c r="AG186" s="114" t="s">
        <v>210</v>
      </c>
      <c r="AH186" s="106" t="s">
        <v>120</v>
      </c>
      <c r="AI186" s="158">
        <v>0.375</v>
      </c>
      <c r="AJ186" s="133">
        <v>1</v>
      </c>
      <c r="AK186" s="133">
        <v>7</v>
      </c>
      <c r="AL186" s="9">
        <v>0.14285714285714285</v>
      </c>
      <c r="AM186" s="104">
        <v>162</v>
      </c>
    </row>
    <row r="187" spans="1:39" x14ac:dyDescent="0.25">
      <c r="A187" s="105" t="s">
        <v>346</v>
      </c>
      <c r="B187" s="106" t="s">
        <v>347</v>
      </c>
      <c r="C187" s="158">
        <v>0.27779999999999916</v>
      </c>
      <c r="D187" s="133">
        <v>2</v>
      </c>
      <c r="E187" s="133">
        <v>13</v>
      </c>
      <c r="F187" s="9">
        <v>0.15384615384615385</v>
      </c>
      <c r="G187" s="104">
        <v>148</v>
      </c>
      <c r="I187" s="105" t="s">
        <v>346</v>
      </c>
      <c r="J187" s="106" t="s">
        <v>347</v>
      </c>
      <c r="K187" s="158">
        <v>0.27779999999999916</v>
      </c>
      <c r="L187" s="133">
        <v>2</v>
      </c>
      <c r="M187" s="133">
        <v>13</v>
      </c>
      <c r="N187" s="9">
        <v>0.15384615384615385</v>
      </c>
      <c r="O187" s="104">
        <v>147</v>
      </c>
      <c r="Q187" s="105" t="s">
        <v>346</v>
      </c>
      <c r="R187" s="106" t="s">
        <v>347</v>
      </c>
      <c r="S187" s="158">
        <v>0.27779999999999916</v>
      </c>
      <c r="T187" s="133">
        <v>2</v>
      </c>
      <c r="U187" s="133">
        <v>13</v>
      </c>
      <c r="V187" s="43">
        <v>0.15384615384615385</v>
      </c>
      <c r="W187" s="104">
        <v>147</v>
      </c>
      <c r="Y187" s="105" t="s">
        <v>346</v>
      </c>
      <c r="Z187" s="106" t="s">
        <v>347</v>
      </c>
      <c r="AA187" s="159">
        <v>0</v>
      </c>
      <c r="AB187" s="134">
        <v>3</v>
      </c>
      <c r="AC187" s="134">
        <v>17</v>
      </c>
      <c r="AD187" s="28">
        <v>0.17647058823529413</v>
      </c>
      <c r="AE187" s="134">
        <v>155</v>
      </c>
      <c r="AG187" s="105" t="s">
        <v>346</v>
      </c>
      <c r="AH187" s="106" t="s">
        <v>347</v>
      </c>
      <c r="AI187" s="158">
        <v>0</v>
      </c>
      <c r="AJ187" s="133">
        <v>3</v>
      </c>
      <c r="AK187" s="133">
        <v>17</v>
      </c>
      <c r="AL187" s="9">
        <v>0.17647058823529413</v>
      </c>
      <c r="AM187" s="104">
        <v>160</v>
      </c>
    </row>
    <row r="188" spans="1:39" x14ac:dyDescent="0.25">
      <c r="A188" s="117" t="s">
        <v>214</v>
      </c>
      <c r="B188" s="106" t="s">
        <v>215</v>
      </c>
      <c r="C188" s="158">
        <v>2.6142857142857139</v>
      </c>
      <c r="D188" s="133">
        <v>9</v>
      </c>
      <c r="E188" s="133">
        <v>15</v>
      </c>
      <c r="F188" s="9">
        <v>0.6</v>
      </c>
      <c r="G188" s="104">
        <v>107</v>
      </c>
      <c r="I188" s="117" t="s">
        <v>214</v>
      </c>
      <c r="J188" s="106" t="s">
        <v>215</v>
      </c>
      <c r="K188" s="158">
        <v>2.6142857142857139</v>
      </c>
      <c r="L188" s="133">
        <v>9</v>
      </c>
      <c r="M188" s="133">
        <v>15</v>
      </c>
      <c r="N188" s="9">
        <v>0.6</v>
      </c>
      <c r="O188" s="104">
        <v>109</v>
      </c>
      <c r="Q188" s="117" t="s">
        <v>214</v>
      </c>
      <c r="R188" s="106" t="s">
        <v>215</v>
      </c>
      <c r="S188" s="158">
        <v>2.6142857142857139</v>
      </c>
      <c r="T188" s="133">
        <v>9</v>
      </c>
      <c r="U188" s="133">
        <v>15</v>
      </c>
      <c r="V188" s="43">
        <v>0.6</v>
      </c>
      <c r="W188" s="104">
        <v>108</v>
      </c>
      <c r="Y188" s="117" t="s">
        <v>214</v>
      </c>
      <c r="Z188" s="106" t="s">
        <v>215</v>
      </c>
      <c r="AA188" s="158">
        <v>2.6142857142857139</v>
      </c>
      <c r="AB188" s="133">
        <v>9</v>
      </c>
      <c r="AC188" s="133">
        <v>15</v>
      </c>
      <c r="AD188" s="9">
        <v>0.6</v>
      </c>
      <c r="AE188" s="104">
        <v>114</v>
      </c>
      <c r="AG188" s="117" t="s">
        <v>214</v>
      </c>
      <c r="AH188" s="106" t="s">
        <v>215</v>
      </c>
      <c r="AI188" s="158">
        <v>2.6142857142857139</v>
      </c>
      <c r="AJ188" s="133">
        <v>9</v>
      </c>
      <c r="AK188" s="133">
        <v>15</v>
      </c>
      <c r="AL188" s="9">
        <v>0.6</v>
      </c>
      <c r="AM188" s="104">
        <v>120</v>
      </c>
    </row>
    <row r="189" spans="1:39" x14ac:dyDescent="0.25">
      <c r="A189" s="117" t="s">
        <v>214</v>
      </c>
      <c r="B189" s="106" t="s">
        <v>216</v>
      </c>
      <c r="C189" s="158">
        <v>0</v>
      </c>
      <c r="D189" s="133"/>
      <c r="E189" s="133">
        <v>6</v>
      </c>
      <c r="F189" s="9">
        <v>0</v>
      </c>
      <c r="G189" s="104">
        <v>157</v>
      </c>
      <c r="I189" s="117" t="s">
        <v>214</v>
      </c>
      <c r="J189" s="106" t="s">
        <v>216</v>
      </c>
      <c r="K189" s="158">
        <v>0</v>
      </c>
      <c r="L189" s="133"/>
      <c r="M189" s="133">
        <v>6</v>
      </c>
      <c r="N189" s="9">
        <v>0</v>
      </c>
      <c r="O189" s="104">
        <v>157</v>
      </c>
      <c r="Q189" s="117" t="s">
        <v>214</v>
      </c>
      <c r="R189" s="106" t="s">
        <v>216</v>
      </c>
      <c r="S189" s="158">
        <v>0</v>
      </c>
      <c r="T189" s="133"/>
      <c r="U189" s="133">
        <v>6</v>
      </c>
      <c r="V189" s="43">
        <v>0</v>
      </c>
      <c r="W189" s="6">
        <v>156</v>
      </c>
      <c r="Y189" s="117" t="s">
        <v>214</v>
      </c>
      <c r="Z189" s="106" t="s">
        <v>216</v>
      </c>
      <c r="AA189" s="158">
        <v>0</v>
      </c>
      <c r="AB189" s="133"/>
      <c r="AC189" s="133">
        <v>6</v>
      </c>
      <c r="AD189" s="9">
        <v>0</v>
      </c>
      <c r="AE189" s="104">
        <v>164</v>
      </c>
      <c r="AG189" s="117" t="s">
        <v>214</v>
      </c>
      <c r="AH189" s="106" t="s">
        <v>216</v>
      </c>
      <c r="AI189" s="158">
        <v>0</v>
      </c>
      <c r="AJ189" s="133">
        <v>0</v>
      </c>
      <c r="AK189" s="133">
        <v>6</v>
      </c>
      <c r="AL189" s="9">
        <v>0</v>
      </c>
      <c r="AM189" s="104">
        <v>169</v>
      </c>
    </row>
    <row r="190" spans="1:39" x14ac:dyDescent="0.25">
      <c r="A190" s="117" t="s">
        <v>217</v>
      </c>
      <c r="B190" s="106" t="s">
        <v>382</v>
      </c>
      <c r="C190" s="158">
        <v>0.58349999999999902</v>
      </c>
      <c r="D190" s="133">
        <v>15</v>
      </c>
      <c r="E190" s="133">
        <v>11</v>
      </c>
      <c r="F190" s="9">
        <v>1.3636363636363635</v>
      </c>
      <c r="G190" s="104">
        <v>58</v>
      </c>
      <c r="I190" s="117" t="s">
        <v>217</v>
      </c>
      <c r="J190" s="106" t="s">
        <v>382</v>
      </c>
      <c r="K190" s="158">
        <v>0.58349999999999902</v>
      </c>
      <c r="L190" s="133">
        <v>15</v>
      </c>
      <c r="M190" s="133">
        <v>11</v>
      </c>
      <c r="N190" s="9">
        <v>1.3636363636363635</v>
      </c>
      <c r="O190" s="104">
        <v>57</v>
      </c>
      <c r="Q190" s="117" t="s">
        <v>217</v>
      </c>
      <c r="R190" s="106" t="s">
        <v>382</v>
      </c>
      <c r="S190" s="158">
        <v>0.58349999999999902</v>
      </c>
      <c r="T190" s="133">
        <v>15</v>
      </c>
      <c r="U190" s="133">
        <v>11</v>
      </c>
      <c r="V190" s="43">
        <v>1.3636363636363635</v>
      </c>
      <c r="W190" s="104">
        <v>54</v>
      </c>
      <c r="Y190" s="117" t="s">
        <v>217</v>
      </c>
      <c r="Z190" s="106" t="s">
        <v>382</v>
      </c>
      <c r="AA190" s="158">
        <v>0.58349999999999902</v>
      </c>
      <c r="AB190" s="133">
        <v>15</v>
      </c>
      <c r="AC190" s="133">
        <v>11</v>
      </c>
      <c r="AD190" s="9">
        <v>1.3636363636363635</v>
      </c>
      <c r="AE190" s="104">
        <v>58</v>
      </c>
      <c r="AG190" s="117" t="s">
        <v>217</v>
      </c>
      <c r="AH190" s="106" t="s">
        <v>382</v>
      </c>
      <c r="AI190" s="158">
        <v>0.58349999999999902</v>
      </c>
      <c r="AJ190" s="133">
        <v>15</v>
      </c>
      <c r="AK190" s="133">
        <v>11</v>
      </c>
      <c r="AL190" s="9">
        <v>1.3636363636363635</v>
      </c>
      <c r="AM190" s="104">
        <v>61</v>
      </c>
    </row>
    <row r="191" spans="1:39" x14ac:dyDescent="0.25">
      <c r="A191" s="109" t="s">
        <v>217</v>
      </c>
      <c r="B191" s="111" t="s">
        <v>307</v>
      </c>
      <c r="C191" s="158">
        <v>0</v>
      </c>
      <c r="D191" s="133">
        <v>6</v>
      </c>
      <c r="E191" s="133">
        <v>11</v>
      </c>
      <c r="F191" s="9">
        <v>0.54545454545454541</v>
      </c>
      <c r="G191" s="104">
        <v>112</v>
      </c>
      <c r="I191" s="109" t="s">
        <v>217</v>
      </c>
      <c r="J191" s="111" t="s">
        <v>307</v>
      </c>
      <c r="K191" s="158">
        <v>0</v>
      </c>
      <c r="L191" s="133">
        <v>6</v>
      </c>
      <c r="M191" s="133">
        <v>11</v>
      </c>
      <c r="N191" s="9">
        <v>0.54545454545454541</v>
      </c>
      <c r="O191" s="104">
        <v>115</v>
      </c>
      <c r="Q191" s="109" t="s">
        <v>217</v>
      </c>
      <c r="R191" s="111" t="s">
        <v>218</v>
      </c>
      <c r="S191" s="158">
        <v>0</v>
      </c>
      <c r="T191" s="133">
        <v>6</v>
      </c>
      <c r="U191" s="133">
        <v>11</v>
      </c>
      <c r="V191" s="43">
        <v>0.54545454545454541</v>
      </c>
      <c r="W191" s="104">
        <v>114</v>
      </c>
      <c r="Y191" s="109" t="s">
        <v>217</v>
      </c>
      <c r="Z191" s="111" t="s">
        <v>218</v>
      </c>
      <c r="AA191" s="158">
        <v>0</v>
      </c>
      <c r="AB191" s="133">
        <v>6</v>
      </c>
      <c r="AC191" s="133">
        <v>11</v>
      </c>
      <c r="AD191" s="9">
        <v>0.54545454545454541</v>
      </c>
      <c r="AE191" s="104">
        <v>119</v>
      </c>
      <c r="AG191" s="109" t="s">
        <v>217</v>
      </c>
      <c r="AH191" s="111" t="s">
        <v>218</v>
      </c>
      <c r="AI191" s="158">
        <v>0</v>
      </c>
      <c r="AJ191" s="133">
        <v>6</v>
      </c>
      <c r="AK191" s="133">
        <v>11</v>
      </c>
      <c r="AL191" s="9">
        <v>0.54545454545454541</v>
      </c>
      <c r="AM191" s="104">
        <v>126</v>
      </c>
    </row>
    <row r="192" spans="1:39" x14ac:dyDescent="0.25">
      <c r="A192" s="112" t="s">
        <v>358</v>
      </c>
      <c r="B192" s="106" t="s">
        <v>359</v>
      </c>
      <c r="C192" s="159">
        <v>1.7715999999999994</v>
      </c>
      <c r="D192" s="134">
        <v>19</v>
      </c>
      <c r="E192" s="134">
        <v>9</v>
      </c>
      <c r="F192" s="28">
        <v>2.1111111111111112</v>
      </c>
      <c r="G192" s="134">
        <v>29</v>
      </c>
      <c r="I192" s="112" t="s">
        <v>358</v>
      </c>
      <c r="J192" s="106" t="s">
        <v>359</v>
      </c>
      <c r="K192" s="158">
        <v>1.7715999999999994</v>
      </c>
      <c r="L192" s="133">
        <v>13</v>
      </c>
      <c r="M192" s="133">
        <v>4</v>
      </c>
      <c r="N192" s="9">
        <v>3.25</v>
      </c>
      <c r="O192" s="104">
        <v>18</v>
      </c>
      <c r="Q192" s="112" t="s">
        <v>358</v>
      </c>
      <c r="R192" s="106" t="s">
        <v>359</v>
      </c>
      <c r="S192" s="218">
        <v>1.2888888888888843</v>
      </c>
      <c r="T192" s="134">
        <v>24</v>
      </c>
      <c r="U192" s="134">
        <v>14</v>
      </c>
      <c r="V192" s="45">
        <v>1.7142857142857142</v>
      </c>
      <c r="W192" s="134">
        <v>40</v>
      </c>
      <c r="Y192" s="112" t="s">
        <v>358</v>
      </c>
      <c r="Z192" s="106" t="s">
        <v>359</v>
      </c>
      <c r="AA192" s="218">
        <v>1.2888888888888843</v>
      </c>
      <c r="AB192" s="134">
        <v>27</v>
      </c>
      <c r="AC192" s="134">
        <v>16</v>
      </c>
      <c r="AD192" s="28">
        <v>1.6875</v>
      </c>
      <c r="AE192" s="134">
        <v>44</v>
      </c>
      <c r="AG192" s="112" t="s">
        <v>358</v>
      </c>
      <c r="AH192" s="106" t="s">
        <v>359</v>
      </c>
      <c r="AI192" s="284">
        <v>3.9556000000000004</v>
      </c>
      <c r="AJ192" s="134">
        <v>29</v>
      </c>
      <c r="AK192" s="134">
        <v>19</v>
      </c>
      <c r="AL192" s="28">
        <v>1.5263157894736843</v>
      </c>
      <c r="AM192" s="134">
        <v>52</v>
      </c>
    </row>
    <row r="193" spans="1:39" x14ac:dyDescent="0.25">
      <c r="A193" s="163" t="s">
        <v>219</v>
      </c>
      <c r="B193" s="164" t="s">
        <v>84</v>
      </c>
      <c r="C193" s="158">
        <v>0.60000000000000142</v>
      </c>
      <c r="D193" s="133">
        <v>26</v>
      </c>
      <c r="E193" s="133">
        <v>5</v>
      </c>
      <c r="F193" s="9">
        <v>5.2</v>
      </c>
      <c r="G193" s="104">
        <v>7</v>
      </c>
      <c r="I193" s="163" t="s">
        <v>219</v>
      </c>
      <c r="J193" s="164" t="s">
        <v>84</v>
      </c>
      <c r="K193" s="158">
        <v>0.60000000000000142</v>
      </c>
      <c r="L193" s="133">
        <v>26</v>
      </c>
      <c r="M193" s="133">
        <v>5</v>
      </c>
      <c r="N193" s="9">
        <v>5.2</v>
      </c>
      <c r="O193" s="104">
        <v>7</v>
      </c>
      <c r="Q193" s="163" t="s">
        <v>219</v>
      </c>
      <c r="R193" s="164" t="s">
        <v>84</v>
      </c>
      <c r="S193" s="158">
        <v>0.60000000000000142</v>
      </c>
      <c r="T193" s="133">
        <v>26</v>
      </c>
      <c r="U193" s="133">
        <v>5</v>
      </c>
      <c r="V193" s="43">
        <v>5.2</v>
      </c>
      <c r="W193" s="104">
        <v>7</v>
      </c>
      <c r="Y193" s="163" t="s">
        <v>219</v>
      </c>
      <c r="Z193" s="164" t="s">
        <v>84</v>
      </c>
      <c r="AA193" s="158">
        <v>0.60000000000000142</v>
      </c>
      <c r="AB193" s="133">
        <v>26</v>
      </c>
      <c r="AC193" s="133">
        <v>5</v>
      </c>
      <c r="AD193" s="9">
        <v>5.2</v>
      </c>
      <c r="AE193" s="104">
        <v>8</v>
      </c>
      <c r="AG193" s="163" t="s">
        <v>219</v>
      </c>
      <c r="AH193" s="164" t="s">
        <v>84</v>
      </c>
      <c r="AI193" s="158">
        <v>0.60000000000000142</v>
      </c>
      <c r="AJ193" s="133">
        <v>26</v>
      </c>
      <c r="AK193" s="133">
        <v>5</v>
      </c>
      <c r="AL193" s="9">
        <v>5.2</v>
      </c>
      <c r="AM193" s="104">
        <v>8</v>
      </c>
    </row>
    <row r="194" spans="1:39" x14ac:dyDescent="0.25">
      <c r="A194" s="165" t="s">
        <v>219</v>
      </c>
      <c r="B194" s="126" t="s">
        <v>123</v>
      </c>
      <c r="C194" s="158">
        <v>-1.0000000000331966E-4</v>
      </c>
      <c r="D194" s="133">
        <v>6</v>
      </c>
      <c r="E194" s="133">
        <v>8</v>
      </c>
      <c r="F194" s="9">
        <v>0.75</v>
      </c>
      <c r="G194" s="104">
        <v>94</v>
      </c>
      <c r="I194" s="165" t="s">
        <v>219</v>
      </c>
      <c r="J194" s="126" t="s">
        <v>123</v>
      </c>
      <c r="K194" s="158">
        <v>-1.0000000000331966E-4</v>
      </c>
      <c r="L194" s="133">
        <v>6</v>
      </c>
      <c r="M194" s="133">
        <v>8</v>
      </c>
      <c r="N194" s="9">
        <v>0.75</v>
      </c>
      <c r="O194" s="104">
        <v>97</v>
      </c>
      <c r="Q194" s="165" t="s">
        <v>219</v>
      </c>
      <c r="R194" s="126" t="s">
        <v>123</v>
      </c>
      <c r="S194" s="158">
        <v>-1.0000000000331966E-4</v>
      </c>
      <c r="T194" s="133">
        <v>6</v>
      </c>
      <c r="U194" s="133">
        <v>8</v>
      </c>
      <c r="V194" s="43">
        <v>0.75</v>
      </c>
      <c r="W194" s="104">
        <v>99</v>
      </c>
      <c r="Y194" s="165" t="s">
        <v>219</v>
      </c>
      <c r="Z194" s="126" t="s">
        <v>123</v>
      </c>
      <c r="AA194" s="158">
        <v>-1.0000000000331966E-4</v>
      </c>
      <c r="AB194" s="133">
        <v>6</v>
      </c>
      <c r="AC194" s="133">
        <v>8</v>
      </c>
      <c r="AD194" s="9">
        <v>0.75</v>
      </c>
      <c r="AE194" s="104">
        <v>104</v>
      </c>
      <c r="AG194" s="165" t="s">
        <v>219</v>
      </c>
      <c r="AH194" s="126" t="s">
        <v>123</v>
      </c>
      <c r="AI194" s="158">
        <v>-1.0000000000331966E-4</v>
      </c>
      <c r="AJ194" s="133">
        <v>6</v>
      </c>
      <c r="AK194" s="133">
        <v>8</v>
      </c>
      <c r="AL194" s="9">
        <v>0.75</v>
      </c>
      <c r="AM194" s="104">
        <v>108</v>
      </c>
    </row>
    <row r="195" spans="1:39" x14ac:dyDescent="0.25">
      <c r="A195" s="116" t="s">
        <v>220</v>
      </c>
      <c r="B195" s="106" t="s">
        <v>221</v>
      </c>
      <c r="C195" s="158">
        <v>2.8571428571428559</v>
      </c>
      <c r="D195" s="133">
        <v>5</v>
      </c>
      <c r="E195" s="133">
        <v>2</v>
      </c>
      <c r="F195" s="9">
        <v>2.5</v>
      </c>
      <c r="G195" s="104">
        <v>26</v>
      </c>
      <c r="I195" s="116" t="s">
        <v>220</v>
      </c>
      <c r="J195" s="106" t="s">
        <v>221</v>
      </c>
      <c r="K195" s="158">
        <v>2.8571428571428559</v>
      </c>
      <c r="L195" s="133">
        <v>5</v>
      </c>
      <c r="M195" s="133">
        <v>2</v>
      </c>
      <c r="N195" s="9">
        <v>2.5</v>
      </c>
      <c r="O195" s="104">
        <v>24</v>
      </c>
      <c r="Q195" s="116" t="s">
        <v>220</v>
      </c>
      <c r="R195" s="106" t="s">
        <v>221</v>
      </c>
      <c r="S195" s="158">
        <v>2.8571428571428559</v>
      </c>
      <c r="T195" s="133">
        <v>5</v>
      </c>
      <c r="U195" s="133">
        <v>2</v>
      </c>
      <c r="V195" s="43">
        <v>2.5</v>
      </c>
      <c r="W195" s="104">
        <v>23</v>
      </c>
      <c r="Y195" s="116" t="s">
        <v>220</v>
      </c>
      <c r="Z195" s="106" t="s">
        <v>221</v>
      </c>
      <c r="AA195" s="158">
        <v>2.8571428571428559</v>
      </c>
      <c r="AB195" s="133">
        <v>5</v>
      </c>
      <c r="AC195" s="133">
        <v>2</v>
      </c>
      <c r="AD195" s="9">
        <v>2.5</v>
      </c>
      <c r="AE195" s="104">
        <v>26</v>
      </c>
      <c r="AG195" s="116" t="s">
        <v>220</v>
      </c>
      <c r="AH195" s="106" t="s">
        <v>221</v>
      </c>
      <c r="AI195" s="158">
        <v>2.8571428571428559</v>
      </c>
      <c r="AJ195" s="133">
        <v>5</v>
      </c>
      <c r="AK195" s="133">
        <v>2</v>
      </c>
      <c r="AL195" s="9">
        <v>2.5</v>
      </c>
      <c r="AM195" s="104">
        <v>24</v>
      </c>
    </row>
    <row r="196" spans="1:39" x14ac:dyDescent="0.25">
      <c r="A196" s="120" t="s">
        <v>222</v>
      </c>
      <c r="B196" s="111" t="s">
        <v>223</v>
      </c>
      <c r="C196" s="158">
        <v>-3</v>
      </c>
      <c r="D196" s="133">
        <v>7</v>
      </c>
      <c r="E196" s="133">
        <v>20</v>
      </c>
      <c r="F196" s="9">
        <v>0.35</v>
      </c>
      <c r="G196" s="104">
        <v>130</v>
      </c>
      <c r="I196" s="120" t="s">
        <v>222</v>
      </c>
      <c r="J196" s="111" t="s">
        <v>223</v>
      </c>
      <c r="K196" s="158">
        <v>-3</v>
      </c>
      <c r="L196" s="133">
        <v>7</v>
      </c>
      <c r="M196" s="133">
        <v>20</v>
      </c>
      <c r="N196" s="9">
        <v>0.35</v>
      </c>
      <c r="O196" s="104">
        <v>130</v>
      </c>
      <c r="Q196" s="120" t="s">
        <v>222</v>
      </c>
      <c r="R196" s="111" t="s">
        <v>223</v>
      </c>
      <c r="S196" s="158">
        <v>-3</v>
      </c>
      <c r="T196" s="133">
        <v>7</v>
      </c>
      <c r="U196" s="133">
        <v>20</v>
      </c>
      <c r="V196" s="43">
        <v>0.35</v>
      </c>
      <c r="W196" s="104">
        <v>132</v>
      </c>
      <c r="Y196" s="120" t="s">
        <v>222</v>
      </c>
      <c r="Z196" s="111" t="s">
        <v>223</v>
      </c>
      <c r="AA196" s="158">
        <v>-3</v>
      </c>
      <c r="AB196" s="133">
        <v>7</v>
      </c>
      <c r="AC196" s="133">
        <v>20</v>
      </c>
      <c r="AD196" s="9">
        <v>0.35</v>
      </c>
      <c r="AE196" s="104">
        <v>138</v>
      </c>
      <c r="AG196" s="120" t="s">
        <v>222</v>
      </c>
      <c r="AH196" s="111" t="s">
        <v>223</v>
      </c>
      <c r="AI196" s="158">
        <v>-3</v>
      </c>
      <c r="AJ196" s="133">
        <v>7</v>
      </c>
      <c r="AK196" s="133">
        <v>20</v>
      </c>
      <c r="AL196" s="9">
        <v>0.35</v>
      </c>
      <c r="AM196" s="104">
        <v>145</v>
      </c>
    </row>
    <row r="197" spans="1:39" x14ac:dyDescent="0.25">
      <c r="A197" s="109" t="s">
        <v>341</v>
      </c>
      <c r="B197" s="111" t="s">
        <v>342</v>
      </c>
      <c r="C197" s="158">
        <v>0</v>
      </c>
      <c r="D197" s="133">
        <v>9</v>
      </c>
      <c r="E197" s="133">
        <v>2</v>
      </c>
      <c r="F197" s="9">
        <v>4.5</v>
      </c>
      <c r="G197" s="104">
        <v>12</v>
      </c>
      <c r="I197" s="109" t="s">
        <v>341</v>
      </c>
      <c r="J197" s="111" t="s">
        <v>342</v>
      </c>
      <c r="K197" s="159">
        <v>-0.55549999999999766</v>
      </c>
      <c r="L197" s="134">
        <v>13</v>
      </c>
      <c r="M197" s="134">
        <v>6</v>
      </c>
      <c r="N197" s="28">
        <v>2.1666666666666665</v>
      </c>
      <c r="O197" s="134">
        <v>26</v>
      </c>
      <c r="Q197" s="109" t="s">
        <v>341</v>
      </c>
      <c r="R197" s="106" t="s">
        <v>342</v>
      </c>
      <c r="S197" s="218">
        <v>-11.055555555555552</v>
      </c>
      <c r="T197" s="134">
        <v>17</v>
      </c>
      <c r="U197" s="134">
        <v>14</v>
      </c>
      <c r="V197" s="45">
        <v>1.2142857142857142</v>
      </c>
      <c r="W197" s="134">
        <v>67</v>
      </c>
      <c r="Y197" s="109" t="s">
        <v>341</v>
      </c>
      <c r="Z197" s="106" t="s">
        <v>342</v>
      </c>
      <c r="AA197" s="26">
        <v>-11.055555555555552</v>
      </c>
      <c r="AB197" s="133">
        <v>17</v>
      </c>
      <c r="AC197" s="133">
        <v>14</v>
      </c>
      <c r="AD197" s="9">
        <v>1.2142857142857142</v>
      </c>
      <c r="AE197" s="104">
        <v>70</v>
      </c>
      <c r="AG197" s="109" t="s">
        <v>341</v>
      </c>
      <c r="AH197" s="106" t="s">
        <v>342</v>
      </c>
      <c r="AI197" s="290">
        <v>-6.0555000000000003</v>
      </c>
      <c r="AJ197" s="133">
        <v>17</v>
      </c>
      <c r="AK197" s="133">
        <v>14</v>
      </c>
      <c r="AL197" s="9">
        <v>1.2142857142857142</v>
      </c>
      <c r="AM197" s="104">
        <v>72</v>
      </c>
    </row>
    <row r="198" spans="1:39" x14ac:dyDescent="0.25">
      <c r="A198" s="112" t="s">
        <v>351</v>
      </c>
      <c r="B198" s="111" t="s">
        <v>224</v>
      </c>
      <c r="C198" s="158">
        <v>-0.5</v>
      </c>
      <c r="D198" s="133">
        <v>2</v>
      </c>
      <c r="E198" s="133">
        <v>6</v>
      </c>
      <c r="F198" s="9">
        <v>0.33333333333333331</v>
      </c>
      <c r="G198" s="104">
        <v>131</v>
      </c>
      <c r="I198" s="112" t="s">
        <v>351</v>
      </c>
      <c r="J198" s="111" t="s">
        <v>224</v>
      </c>
      <c r="K198" s="158">
        <v>-0.5</v>
      </c>
      <c r="L198" s="133">
        <v>2</v>
      </c>
      <c r="M198" s="133">
        <v>6</v>
      </c>
      <c r="N198" s="9">
        <v>0.33333333333333331</v>
      </c>
      <c r="O198" s="104">
        <v>131</v>
      </c>
      <c r="Q198" s="113" t="s">
        <v>400</v>
      </c>
      <c r="R198" s="106" t="s">
        <v>118</v>
      </c>
      <c r="S198" s="218">
        <v>-2.3999999999999986</v>
      </c>
      <c r="T198" s="134">
        <v>0</v>
      </c>
      <c r="U198" s="134">
        <v>5</v>
      </c>
      <c r="V198" s="45">
        <v>0</v>
      </c>
      <c r="W198" s="134">
        <v>156</v>
      </c>
      <c r="Y198" s="113" t="s">
        <v>400</v>
      </c>
      <c r="Z198" s="106" t="s">
        <v>118</v>
      </c>
      <c r="AA198" s="26">
        <v>-2.3999999999999986</v>
      </c>
      <c r="AB198" s="133">
        <v>0</v>
      </c>
      <c r="AC198" s="133">
        <v>5</v>
      </c>
      <c r="AD198" s="9">
        <v>0</v>
      </c>
      <c r="AE198" s="104">
        <v>164</v>
      </c>
      <c r="AG198" s="113" t="s">
        <v>400</v>
      </c>
      <c r="AH198" s="106" t="s">
        <v>118</v>
      </c>
      <c r="AI198" s="26">
        <v>-2.3999999999999986</v>
      </c>
      <c r="AJ198" s="133">
        <v>0</v>
      </c>
      <c r="AK198" s="133">
        <v>5</v>
      </c>
      <c r="AL198" s="9">
        <v>0</v>
      </c>
      <c r="AM198" s="104">
        <v>169</v>
      </c>
    </row>
    <row r="199" spans="1:39" x14ac:dyDescent="0.25">
      <c r="A199" s="112" t="s">
        <v>225</v>
      </c>
      <c r="B199" s="106" t="s">
        <v>165</v>
      </c>
      <c r="C199" s="158">
        <v>-2.3557333333333332</v>
      </c>
      <c r="D199" s="133">
        <v>17</v>
      </c>
      <c r="E199" s="133">
        <v>13</v>
      </c>
      <c r="F199" s="9">
        <v>1.3076923076923077</v>
      </c>
      <c r="G199" s="104">
        <v>63</v>
      </c>
      <c r="I199" s="112" t="s">
        <v>225</v>
      </c>
      <c r="J199" s="106" t="s">
        <v>165</v>
      </c>
      <c r="K199" s="158">
        <v>-2.3557333333333332</v>
      </c>
      <c r="L199" s="133">
        <v>17</v>
      </c>
      <c r="M199" s="133">
        <v>13</v>
      </c>
      <c r="N199" s="9">
        <v>1.3076923076923077</v>
      </c>
      <c r="O199" s="104">
        <v>64</v>
      </c>
      <c r="Q199" s="112" t="s">
        <v>351</v>
      </c>
      <c r="R199" s="111" t="s">
        <v>224</v>
      </c>
      <c r="S199" s="158">
        <v>-0.5</v>
      </c>
      <c r="T199" s="133">
        <v>2</v>
      </c>
      <c r="U199" s="133">
        <v>6</v>
      </c>
      <c r="V199" s="43">
        <f>+T199/U199</f>
        <v>0.33333333333333331</v>
      </c>
      <c r="W199" s="104">
        <v>131</v>
      </c>
      <c r="Y199" s="112" t="s">
        <v>351</v>
      </c>
      <c r="Z199" s="111" t="s">
        <v>224</v>
      </c>
      <c r="AA199" s="158">
        <v>-0.5</v>
      </c>
      <c r="AB199" s="133">
        <v>2</v>
      </c>
      <c r="AC199" s="133">
        <v>6</v>
      </c>
      <c r="AD199" s="9">
        <v>0.33333333333333331</v>
      </c>
      <c r="AE199" s="104">
        <v>139</v>
      </c>
      <c r="AG199" s="112" t="s">
        <v>351</v>
      </c>
      <c r="AH199" s="111" t="s">
        <v>224</v>
      </c>
      <c r="AI199" s="158">
        <v>-0.5</v>
      </c>
      <c r="AJ199" s="133">
        <v>2</v>
      </c>
      <c r="AK199" s="133">
        <v>6</v>
      </c>
      <c r="AL199" s="9">
        <v>0.33333333333333331</v>
      </c>
      <c r="AM199" s="104">
        <v>146</v>
      </c>
    </row>
    <row r="200" spans="1:39" x14ac:dyDescent="0.25">
      <c r="A200" s="116" t="s">
        <v>226</v>
      </c>
      <c r="B200" s="106" t="s">
        <v>86</v>
      </c>
      <c r="C200" s="158">
        <v>0</v>
      </c>
      <c r="D200" s="133">
        <v>4</v>
      </c>
      <c r="E200" s="133">
        <v>2</v>
      </c>
      <c r="F200" s="9">
        <v>2</v>
      </c>
      <c r="G200" s="104">
        <v>30</v>
      </c>
      <c r="I200" s="116" t="s">
        <v>226</v>
      </c>
      <c r="J200" s="106" t="s">
        <v>86</v>
      </c>
      <c r="K200" s="158">
        <v>0</v>
      </c>
      <c r="L200" s="133">
        <v>4</v>
      </c>
      <c r="M200" s="133">
        <v>2</v>
      </c>
      <c r="N200" s="9">
        <v>2</v>
      </c>
      <c r="O200" s="104">
        <v>27</v>
      </c>
      <c r="Q200" s="112" t="s">
        <v>225</v>
      </c>
      <c r="R200" s="106" t="s">
        <v>165</v>
      </c>
      <c r="S200" s="158">
        <v>-2.3557333333333332</v>
      </c>
      <c r="T200" s="133">
        <v>17</v>
      </c>
      <c r="U200" s="133">
        <v>13</v>
      </c>
      <c r="V200" s="43">
        <f t="shared" ref="V200:V202" si="0">+T200/U200</f>
        <v>1.3076923076923077</v>
      </c>
      <c r="W200" s="104">
        <v>42</v>
      </c>
      <c r="Y200" s="112" t="s">
        <v>225</v>
      </c>
      <c r="Z200" s="106" t="s">
        <v>165</v>
      </c>
      <c r="AA200" s="158">
        <v>-2.3557333333333332</v>
      </c>
      <c r="AB200" s="133">
        <v>17</v>
      </c>
      <c r="AC200" s="133">
        <v>13</v>
      </c>
      <c r="AD200" s="9">
        <v>1.3076923076923077</v>
      </c>
      <c r="AE200" s="104">
        <v>67</v>
      </c>
      <c r="AG200" s="112" t="s">
        <v>225</v>
      </c>
      <c r="AH200" s="106" t="s">
        <v>165</v>
      </c>
      <c r="AI200" s="158">
        <v>-2.3557333333333332</v>
      </c>
      <c r="AJ200" s="133">
        <v>17</v>
      </c>
      <c r="AK200" s="133">
        <v>13</v>
      </c>
      <c r="AL200" s="9">
        <v>1.3076923076923077</v>
      </c>
      <c r="AM200" s="104">
        <v>69</v>
      </c>
    </row>
    <row r="201" spans="1:39" x14ac:dyDescent="0.25">
      <c r="A201" s="124" t="s">
        <v>410</v>
      </c>
      <c r="B201" s="106" t="s">
        <v>419</v>
      </c>
      <c r="C201" s="158"/>
      <c r="D201" s="133"/>
      <c r="E201" s="133"/>
      <c r="F201" s="9"/>
      <c r="G201" s="104"/>
      <c r="H201" s="89"/>
      <c r="I201" s="124" t="s">
        <v>410</v>
      </c>
      <c r="J201" s="106" t="s">
        <v>419</v>
      </c>
      <c r="K201" s="158"/>
      <c r="L201" s="133"/>
      <c r="M201" s="133"/>
      <c r="N201" s="9"/>
      <c r="O201" s="104"/>
      <c r="P201" s="89"/>
      <c r="Q201" s="124" t="s">
        <v>410</v>
      </c>
      <c r="R201" s="106" t="s">
        <v>419</v>
      </c>
      <c r="S201" s="158"/>
      <c r="T201" s="133"/>
      <c r="U201" s="133"/>
      <c r="V201" s="43"/>
      <c r="W201" s="104"/>
      <c r="Y201" s="124" t="s">
        <v>410</v>
      </c>
      <c r="Z201" s="106" t="s">
        <v>419</v>
      </c>
      <c r="AA201" s="159">
        <v>-0.99989999999999846</v>
      </c>
      <c r="AB201" s="134">
        <v>3</v>
      </c>
      <c r="AC201" s="134">
        <v>3</v>
      </c>
      <c r="AD201" s="28">
        <v>1</v>
      </c>
      <c r="AE201" s="134">
        <v>80</v>
      </c>
      <c r="AG201" s="124" t="s">
        <v>410</v>
      </c>
      <c r="AH201" s="106" t="s">
        <v>419</v>
      </c>
      <c r="AI201" s="158">
        <v>-0.99989999999999846</v>
      </c>
      <c r="AJ201" s="133">
        <v>3</v>
      </c>
      <c r="AK201" s="133">
        <v>3</v>
      </c>
      <c r="AL201" s="9">
        <v>1</v>
      </c>
      <c r="AM201" s="104">
        <v>82</v>
      </c>
    </row>
    <row r="202" spans="1:39" x14ac:dyDescent="0.25">
      <c r="A202" s="109" t="s">
        <v>227</v>
      </c>
      <c r="B202" s="111" t="s">
        <v>228</v>
      </c>
      <c r="C202" s="158">
        <v>-1.1107111111111116</v>
      </c>
      <c r="D202" s="133">
        <v>15</v>
      </c>
      <c r="E202" s="133">
        <v>9</v>
      </c>
      <c r="F202" s="9">
        <v>1.6666666666666667</v>
      </c>
      <c r="G202" s="104">
        <v>44</v>
      </c>
      <c r="I202" s="109" t="s">
        <v>227</v>
      </c>
      <c r="J202" s="111" t="s">
        <v>228</v>
      </c>
      <c r="K202" s="158">
        <v>-1.1107111111111116</v>
      </c>
      <c r="L202" s="133">
        <v>15</v>
      </c>
      <c r="M202" s="133">
        <v>9</v>
      </c>
      <c r="N202" s="9">
        <v>1.6666666666666667</v>
      </c>
      <c r="O202" s="104">
        <v>42</v>
      </c>
      <c r="Q202" s="109" t="s">
        <v>227</v>
      </c>
      <c r="R202" s="111" t="s">
        <v>228</v>
      </c>
      <c r="S202" s="158">
        <v>-1.1107111111111116</v>
      </c>
      <c r="T202" s="133">
        <v>15</v>
      </c>
      <c r="U202" s="133">
        <v>9</v>
      </c>
      <c r="V202" s="43">
        <f t="shared" si="0"/>
        <v>1.6666666666666667</v>
      </c>
      <c r="W202" s="104">
        <v>109</v>
      </c>
      <c r="Y202" s="109" t="s">
        <v>227</v>
      </c>
      <c r="Z202" s="111" t="s">
        <v>228</v>
      </c>
      <c r="AA202" s="158">
        <v>-1.1107111111111116</v>
      </c>
      <c r="AB202" s="133">
        <v>15</v>
      </c>
      <c r="AC202" s="133">
        <v>9</v>
      </c>
      <c r="AD202" s="9">
        <v>1.6666666666666667</v>
      </c>
      <c r="AE202" s="104">
        <v>45</v>
      </c>
      <c r="AG202" s="109" t="s">
        <v>227</v>
      </c>
      <c r="AH202" s="111" t="s">
        <v>228</v>
      </c>
      <c r="AI202" s="158">
        <v>-1.1107111111111116</v>
      </c>
      <c r="AJ202" s="133">
        <v>15</v>
      </c>
      <c r="AK202" s="133">
        <v>9</v>
      </c>
      <c r="AL202" s="9">
        <v>1.6666666666666667</v>
      </c>
      <c r="AM202" s="104">
        <v>44</v>
      </c>
    </row>
    <row r="203" spans="1:39" x14ac:dyDescent="0.25">
      <c r="A203" s="110" t="s">
        <v>229</v>
      </c>
      <c r="B203" s="118" t="s">
        <v>230</v>
      </c>
      <c r="C203" s="158">
        <v>-8.5</v>
      </c>
      <c r="D203" s="133">
        <v>13</v>
      </c>
      <c r="E203" s="133">
        <v>22</v>
      </c>
      <c r="F203" s="9">
        <v>0.59090909090909094</v>
      </c>
      <c r="G203" s="104">
        <v>108</v>
      </c>
      <c r="I203" s="110" t="s">
        <v>229</v>
      </c>
      <c r="J203" s="118" t="s">
        <v>230</v>
      </c>
      <c r="K203" s="158">
        <v>-8.5</v>
      </c>
      <c r="L203" s="133">
        <v>13</v>
      </c>
      <c r="M203" s="133">
        <v>22</v>
      </c>
      <c r="N203" s="9">
        <v>0.59090909090909094</v>
      </c>
      <c r="O203" s="104">
        <v>110</v>
      </c>
      <c r="Q203" s="44" t="s">
        <v>229</v>
      </c>
      <c r="R203" s="118" t="s">
        <v>230</v>
      </c>
      <c r="S203" s="218">
        <v>-6.9444444444444429</v>
      </c>
      <c r="T203" s="134">
        <v>16</v>
      </c>
      <c r="U203" s="134">
        <v>33</v>
      </c>
      <c r="V203" s="45">
        <v>0.48484848484848486</v>
      </c>
      <c r="W203" s="134">
        <v>122</v>
      </c>
      <c r="Y203" s="44" t="s">
        <v>229</v>
      </c>
      <c r="Z203" s="118" t="s">
        <v>230</v>
      </c>
      <c r="AA203" s="26">
        <v>-6.9444444444444429</v>
      </c>
      <c r="AB203" s="133">
        <v>16</v>
      </c>
      <c r="AC203" s="133">
        <v>33</v>
      </c>
      <c r="AD203" s="9">
        <v>0.48484848484848486</v>
      </c>
      <c r="AE203" s="104">
        <v>127</v>
      </c>
      <c r="AG203" s="44" t="s">
        <v>229</v>
      </c>
      <c r="AH203" s="118" t="s">
        <v>230</v>
      </c>
      <c r="AI203" s="26">
        <v>-6.9444444444444429</v>
      </c>
      <c r="AJ203" s="133">
        <v>16</v>
      </c>
      <c r="AK203" s="133">
        <v>33</v>
      </c>
      <c r="AL203" s="9">
        <v>0.48484848484848486</v>
      </c>
      <c r="AM203" s="104">
        <v>134</v>
      </c>
    </row>
    <row r="204" spans="1:39" x14ac:dyDescent="0.25">
      <c r="A204" s="113" t="s">
        <v>231</v>
      </c>
      <c r="B204" s="106" t="s">
        <v>20</v>
      </c>
      <c r="C204" s="158">
        <v>2.9022095238095247</v>
      </c>
      <c r="D204" s="133">
        <v>26</v>
      </c>
      <c r="E204" s="133">
        <v>18</v>
      </c>
      <c r="F204" s="9">
        <v>1.4444444444444444</v>
      </c>
      <c r="G204" s="104">
        <v>54</v>
      </c>
      <c r="I204" s="113" t="s">
        <v>231</v>
      </c>
      <c r="J204" s="106" t="s">
        <v>20</v>
      </c>
      <c r="K204" s="158">
        <v>2.9022095238095247</v>
      </c>
      <c r="L204" s="133">
        <v>26</v>
      </c>
      <c r="M204" s="133">
        <v>18</v>
      </c>
      <c r="N204" s="9">
        <v>1.4444444444444444</v>
      </c>
      <c r="O204" s="104">
        <v>51</v>
      </c>
      <c r="Q204" s="113" t="s">
        <v>231</v>
      </c>
      <c r="R204" s="106" t="s">
        <v>20</v>
      </c>
      <c r="S204" s="158">
        <v>2.9022095238095247</v>
      </c>
      <c r="T204" s="133">
        <v>5</v>
      </c>
      <c r="U204" s="133">
        <v>10</v>
      </c>
      <c r="V204" s="43">
        <v>0.5</v>
      </c>
      <c r="W204" s="104">
        <v>115</v>
      </c>
      <c r="Y204" s="113" t="s">
        <v>231</v>
      </c>
      <c r="Z204" s="106" t="s">
        <v>20</v>
      </c>
      <c r="AA204" s="158">
        <v>2.9022095238095247</v>
      </c>
      <c r="AB204" s="133">
        <v>26</v>
      </c>
      <c r="AC204" s="133">
        <v>18</v>
      </c>
      <c r="AD204" s="9">
        <v>1.4444444444444444</v>
      </c>
      <c r="AE204" s="104">
        <v>56</v>
      </c>
      <c r="AG204" s="113" t="s">
        <v>231</v>
      </c>
      <c r="AH204" s="106" t="s">
        <v>20</v>
      </c>
      <c r="AI204" s="158">
        <v>2.9022095238095247</v>
      </c>
      <c r="AJ204" s="133">
        <v>26</v>
      </c>
      <c r="AK204" s="133">
        <v>18</v>
      </c>
      <c r="AL204" s="9">
        <v>1.4444444444444444</v>
      </c>
      <c r="AM204" s="104">
        <v>57</v>
      </c>
    </row>
    <row r="205" spans="1:39" x14ac:dyDescent="0.25">
      <c r="A205" s="129" t="s">
        <v>231</v>
      </c>
      <c r="B205" s="111" t="s">
        <v>252</v>
      </c>
      <c r="C205" s="158">
        <v>-2.5713428571428611</v>
      </c>
      <c r="D205" s="133">
        <v>5</v>
      </c>
      <c r="E205" s="133">
        <v>10</v>
      </c>
      <c r="F205" s="9">
        <v>0.5</v>
      </c>
      <c r="G205" s="104">
        <v>113</v>
      </c>
      <c r="I205" s="129" t="s">
        <v>231</v>
      </c>
      <c r="J205" s="111" t="s">
        <v>252</v>
      </c>
      <c r="K205" s="158">
        <v>-2.5713428571428611</v>
      </c>
      <c r="L205" s="133">
        <v>5</v>
      </c>
      <c r="M205" s="133">
        <v>10</v>
      </c>
      <c r="N205" s="9">
        <v>0.5</v>
      </c>
      <c r="O205" s="104">
        <v>116</v>
      </c>
      <c r="Q205" s="129" t="s">
        <v>231</v>
      </c>
      <c r="R205" s="111" t="s">
        <v>252</v>
      </c>
      <c r="S205" s="158">
        <v>-2.5713428571428611</v>
      </c>
      <c r="T205" s="133">
        <v>5</v>
      </c>
      <c r="U205" s="133">
        <v>10</v>
      </c>
      <c r="V205" s="9">
        <v>0.5</v>
      </c>
      <c r="W205" s="104">
        <v>116</v>
      </c>
      <c r="X205" s="89"/>
      <c r="Y205" s="129" t="s">
        <v>231</v>
      </c>
      <c r="Z205" s="111" t="s">
        <v>252</v>
      </c>
      <c r="AA205" s="158">
        <v>-2.5713428571428611</v>
      </c>
      <c r="AB205" s="133">
        <v>5</v>
      </c>
      <c r="AC205" s="133">
        <v>10</v>
      </c>
      <c r="AD205" s="9">
        <v>0.5</v>
      </c>
      <c r="AE205" s="104">
        <v>120</v>
      </c>
      <c r="AG205" s="129" t="s">
        <v>231</v>
      </c>
      <c r="AH205" s="111" t="s">
        <v>252</v>
      </c>
      <c r="AI205" s="158">
        <v>-2.5713428571428611</v>
      </c>
      <c r="AJ205" s="133">
        <v>5</v>
      </c>
      <c r="AK205" s="133">
        <v>10</v>
      </c>
      <c r="AL205" s="9">
        <v>0.5</v>
      </c>
      <c r="AM205" s="104">
        <v>128</v>
      </c>
    </row>
    <row r="206" spans="1:39" x14ac:dyDescent="0.25">
      <c r="A206" s="129" t="s">
        <v>232</v>
      </c>
      <c r="B206" s="106" t="s">
        <v>233</v>
      </c>
      <c r="C206" s="158">
        <v>8.7369999999999983</v>
      </c>
      <c r="D206" s="133">
        <v>56</v>
      </c>
      <c r="E206" s="133">
        <v>10</v>
      </c>
      <c r="F206" s="9">
        <v>5.6</v>
      </c>
      <c r="G206" s="104">
        <v>5</v>
      </c>
      <c r="I206" s="129" t="s">
        <v>232</v>
      </c>
      <c r="J206" s="106" t="s">
        <v>233</v>
      </c>
      <c r="K206" s="159">
        <v>7.8054999999999986</v>
      </c>
      <c r="L206" s="134">
        <v>62</v>
      </c>
      <c r="M206" s="134">
        <v>11</v>
      </c>
      <c r="N206" s="28">
        <v>5.6363636363636367</v>
      </c>
      <c r="O206" s="134">
        <v>6</v>
      </c>
      <c r="Q206" s="129" t="s">
        <v>232</v>
      </c>
      <c r="R206" s="106" t="s">
        <v>233</v>
      </c>
      <c r="S206" s="158">
        <v>7.8054999999999986</v>
      </c>
      <c r="T206" s="133">
        <v>62</v>
      </c>
      <c r="U206" s="133">
        <v>11</v>
      </c>
      <c r="V206" s="9">
        <v>5.6363636363636367</v>
      </c>
      <c r="W206" s="133">
        <v>6</v>
      </c>
      <c r="Y206" s="120" t="s">
        <v>232</v>
      </c>
      <c r="Z206" s="106" t="s">
        <v>233</v>
      </c>
      <c r="AA206" s="158">
        <v>7.8054999999999986</v>
      </c>
      <c r="AB206" s="133">
        <v>62</v>
      </c>
      <c r="AC206" s="133">
        <v>11</v>
      </c>
      <c r="AD206" s="9">
        <v>5.6363636363636367</v>
      </c>
      <c r="AE206" s="104">
        <v>7</v>
      </c>
      <c r="AG206" s="120" t="s">
        <v>232</v>
      </c>
      <c r="AH206" s="106" t="s">
        <v>233</v>
      </c>
      <c r="AI206" s="158">
        <v>7.8054999999999986</v>
      </c>
      <c r="AJ206" s="133">
        <v>62</v>
      </c>
      <c r="AK206" s="133">
        <v>11</v>
      </c>
      <c r="AL206" s="9">
        <v>5.6363636363636367</v>
      </c>
      <c r="AM206" s="104">
        <v>7</v>
      </c>
    </row>
    <row r="207" spans="1:39" x14ac:dyDescent="0.25">
      <c r="A207" s="129" t="s">
        <v>435</v>
      </c>
      <c r="B207" s="106" t="s">
        <v>74</v>
      </c>
      <c r="C207" s="158"/>
      <c r="D207" s="133"/>
      <c r="E207" s="133"/>
      <c r="F207" s="9"/>
      <c r="G207" s="104"/>
      <c r="H207" s="89"/>
      <c r="I207" s="129" t="s">
        <v>435</v>
      </c>
      <c r="J207" s="106" t="s">
        <v>74</v>
      </c>
      <c r="K207" s="159"/>
      <c r="L207" s="134"/>
      <c r="M207" s="134"/>
      <c r="N207" s="28"/>
      <c r="O207" s="134"/>
      <c r="P207" s="89"/>
      <c r="Q207" s="129" t="s">
        <v>435</v>
      </c>
      <c r="R207" s="106" t="s">
        <v>74</v>
      </c>
      <c r="S207" s="158"/>
      <c r="T207" s="133"/>
      <c r="U207" s="133"/>
      <c r="V207" s="9"/>
      <c r="W207" s="133"/>
      <c r="X207" s="89"/>
      <c r="Y207" s="129" t="s">
        <v>435</v>
      </c>
      <c r="Z207" s="106" t="s">
        <v>74</v>
      </c>
      <c r="AA207" s="158"/>
      <c r="AB207" s="133"/>
      <c r="AC207" s="133"/>
      <c r="AD207" s="9"/>
      <c r="AE207" s="104"/>
      <c r="AF207" s="89"/>
      <c r="AG207" s="129" t="s">
        <v>435</v>
      </c>
      <c r="AH207" s="106" t="s">
        <v>74</v>
      </c>
      <c r="AI207" s="284">
        <v>0</v>
      </c>
      <c r="AJ207" s="134">
        <v>0</v>
      </c>
      <c r="AK207" s="134">
        <v>1</v>
      </c>
      <c r="AL207" s="28">
        <v>0</v>
      </c>
      <c r="AM207" s="134">
        <v>169</v>
      </c>
    </row>
    <row r="208" spans="1:39" x14ac:dyDescent="0.25">
      <c r="A208" s="189" t="s">
        <v>370</v>
      </c>
      <c r="B208" s="106" t="s">
        <v>371</v>
      </c>
      <c r="C208" s="159">
        <v>0</v>
      </c>
      <c r="D208" s="134">
        <v>5</v>
      </c>
      <c r="E208" s="134">
        <v>0</v>
      </c>
      <c r="F208" s="134" t="e">
        <v>#DIV/0!</v>
      </c>
      <c r="G208" s="134">
        <v>1</v>
      </c>
      <c r="I208" s="189" t="s">
        <v>370</v>
      </c>
      <c r="J208" s="106" t="s">
        <v>371</v>
      </c>
      <c r="K208" s="158">
        <v>0</v>
      </c>
      <c r="L208" s="133">
        <v>5</v>
      </c>
      <c r="M208" s="133"/>
      <c r="N208" s="9" t="e">
        <v>#DIV/0!</v>
      </c>
      <c r="O208" s="104">
        <v>1</v>
      </c>
      <c r="Q208" s="105" t="s">
        <v>370</v>
      </c>
      <c r="R208" s="106" t="s">
        <v>371</v>
      </c>
      <c r="S208" s="158">
        <v>0</v>
      </c>
      <c r="T208" s="133">
        <v>5</v>
      </c>
      <c r="U208" s="133">
        <v>0</v>
      </c>
      <c r="V208" s="43" t="e">
        <v>#DIV/0!</v>
      </c>
      <c r="W208" s="104">
        <v>1</v>
      </c>
      <c r="Y208" s="105" t="s">
        <v>370</v>
      </c>
      <c r="Z208" s="106" t="s">
        <v>371</v>
      </c>
      <c r="AA208" s="158">
        <v>0</v>
      </c>
      <c r="AB208" s="133">
        <v>5</v>
      </c>
      <c r="AC208" s="133">
        <v>0</v>
      </c>
      <c r="AD208" s="133" t="e">
        <v>#DIV/0!</v>
      </c>
      <c r="AE208" s="133">
        <v>1</v>
      </c>
      <c r="AG208" s="105" t="s">
        <v>370</v>
      </c>
      <c r="AH208" s="106" t="s">
        <v>371</v>
      </c>
      <c r="AI208" s="158">
        <v>0</v>
      </c>
      <c r="AJ208" s="133">
        <v>5</v>
      </c>
      <c r="AK208" s="133">
        <v>0</v>
      </c>
      <c r="AL208" s="133" t="e">
        <v>#DIV/0!</v>
      </c>
      <c r="AM208" s="133">
        <v>1</v>
      </c>
    </row>
    <row r="209" spans="1:39" x14ac:dyDescent="0.25">
      <c r="A209" s="110" t="s">
        <v>234</v>
      </c>
      <c r="B209" s="111" t="s">
        <v>235</v>
      </c>
      <c r="C209" s="158">
        <v>0</v>
      </c>
      <c r="D209" s="133">
        <v>8</v>
      </c>
      <c r="E209" s="133">
        <v>5</v>
      </c>
      <c r="F209" s="9">
        <v>1.6</v>
      </c>
      <c r="G209" s="104">
        <v>46</v>
      </c>
      <c r="I209" s="110" t="s">
        <v>234</v>
      </c>
      <c r="J209" s="111" t="s">
        <v>235</v>
      </c>
      <c r="K209" s="158">
        <v>0</v>
      </c>
      <c r="L209" s="133">
        <v>8</v>
      </c>
      <c r="M209" s="133">
        <v>5</v>
      </c>
      <c r="N209" s="9">
        <v>1.6</v>
      </c>
      <c r="O209" s="104">
        <v>45</v>
      </c>
      <c r="Q209" s="110" t="s">
        <v>234</v>
      </c>
      <c r="R209" s="111" t="s">
        <v>235</v>
      </c>
      <c r="S209" s="158">
        <v>0</v>
      </c>
      <c r="T209" s="133">
        <v>8</v>
      </c>
      <c r="U209" s="133">
        <v>5</v>
      </c>
      <c r="V209" s="43">
        <v>1.6</v>
      </c>
      <c r="W209" s="104">
        <v>45</v>
      </c>
      <c r="Y209" s="110" t="s">
        <v>234</v>
      </c>
      <c r="Z209" s="111" t="s">
        <v>235</v>
      </c>
      <c r="AA209" s="158">
        <v>0</v>
      </c>
      <c r="AB209" s="133">
        <v>8</v>
      </c>
      <c r="AC209" s="133">
        <v>5</v>
      </c>
      <c r="AD209" s="9">
        <v>1.6</v>
      </c>
      <c r="AE209" s="104">
        <v>48</v>
      </c>
      <c r="AG209" s="110" t="s">
        <v>234</v>
      </c>
      <c r="AH209" s="111" t="s">
        <v>235</v>
      </c>
      <c r="AI209" s="158">
        <v>0</v>
      </c>
      <c r="AJ209" s="133">
        <v>8</v>
      </c>
      <c r="AK209" s="133">
        <v>5</v>
      </c>
      <c r="AL209" s="9">
        <v>1.6</v>
      </c>
      <c r="AM209" s="104">
        <v>48</v>
      </c>
    </row>
    <row r="210" spans="1:39" ht="15.75" thickBot="1" x14ac:dyDescent="0.3">
      <c r="A210" s="123" t="s">
        <v>234</v>
      </c>
      <c r="B210" s="111" t="s">
        <v>236</v>
      </c>
      <c r="C210" s="158">
        <v>-5.6109777777777801</v>
      </c>
      <c r="D210" s="133">
        <v>20</v>
      </c>
      <c r="E210" s="133">
        <v>26</v>
      </c>
      <c r="F210" s="9">
        <v>0.76923076923076927</v>
      </c>
      <c r="G210" s="104">
        <v>93</v>
      </c>
      <c r="I210" s="123" t="s">
        <v>234</v>
      </c>
      <c r="J210" s="111" t="s">
        <v>236</v>
      </c>
      <c r="K210" s="158">
        <v>-5.6109777777777801</v>
      </c>
      <c r="L210" s="133">
        <v>20</v>
      </c>
      <c r="M210" s="133">
        <v>26</v>
      </c>
      <c r="N210" s="9">
        <v>0.76923076923076927</v>
      </c>
      <c r="O210" s="104">
        <v>95</v>
      </c>
      <c r="Q210" s="120" t="s">
        <v>234</v>
      </c>
      <c r="R210" s="111" t="s">
        <v>236</v>
      </c>
      <c r="S210" s="158">
        <v>-5.6109777777777801</v>
      </c>
      <c r="T210" s="133">
        <v>20</v>
      </c>
      <c r="U210" s="133">
        <v>26</v>
      </c>
      <c r="V210" s="43">
        <v>0.76923076923076927</v>
      </c>
      <c r="W210" s="104">
        <v>97</v>
      </c>
      <c r="Y210" s="120" t="s">
        <v>234</v>
      </c>
      <c r="Z210" s="111" t="s">
        <v>236</v>
      </c>
      <c r="AA210" s="158">
        <v>-5.6109777777777801</v>
      </c>
      <c r="AB210" s="133">
        <v>20</v>
      </c>
      <c r="AC210" s="133">
        <v>26</v>
      </c>
      <c r="AD210" s="9">
        <v>0.76923076923076927</v>
      </c>
      <c r="AE210" s="104">
        <v>102</v>
      </c>
      <c r="AG210" s="120" t="s">
        <v>234</v>
      </c>
      <c r="AH210" s="111" t="s">
        <v>236</v>
      </c>
      <c r="AI210" s="284">
        <v>-4.6108000000000011</v>
      </c>
      <c r="AJ210" s="134">
        <v>21</v>
      </c>
      <c r="AK210" s="134">
        <v>28</v>
      </c>
      <c r="AL210" s="28">
        <v>0.75</v>
      </c>
      <c r="AM210" s="134">
        <v>108</v>
      </c>
    </row>
    <row r="211" spans="1:39" x14ac:dyDescent="0.25">
      <c r="A211" s="89" t="s">
        <v>373</v>
      </c>
      <c r="B211" s="89"/>
      <c r="C211" s="194" t="s">
        <v>4</v>
      </c>
      <c r="D211" s="153" t="s">
        <v>258</v>
      </c>
      <c r="E211" s="154" t="s">
        <v>258</v>
      </c>
      <c r="F211" s="50" t="s">
        <v>261</v>
      </c>
      <c r="G211" s="50" t="s">
        <v>321</v>
      </c>
      <c r="I211" s="91" t="s">
        <v>376</v>
      </c>
      <c r="J211" s="204"/>
      <c r="K211" s="194" t="s">
        <v>4</v>
      </c>
      <c r="L211" s="153" t="s">
        <v>258</v>
      </c>
      <c r="M211" s="154" t="s">
        <v>258</v>
      </c>
      <c r="N211" s="50" t="s">
        <v>261</v>
      </c>
      <c r="O211" s="50" t="s">
        <v>321</v>
      </c>
      <c r="Q211" s="91" t="s">
        <v>402</v>
      </c>
      <c r="R211" s="204"/>
      <c r="S211" s="194" t="s">
        <v>4</v>
      </c>
      <c r="T211" s="153" t="s">
        <v>258</v>
      </c>
      <c r="U211" s="154" t="s">
        <v>258</v>
      </c>
      <c r="V211" s="50" t="s">
        <v>261</v>
      </c>
      <c r="W211" s="50" t="s">
        <v>321</v>
      </c>
      <c r="Y211" s="89" t="s">
        <v>417</v>
      </c>
      <c r="Z211" s="89"/>
      <c r="AA211" s="194" t="s">
        <v>4</v>
      </c>
      <c r="AB211" s="153" t="s">
        <v>258</v>
      </c>
      <c r="AC211" s="154" t="s">
        <v>258</v>
      </c>
      <c r="AD211" s="50" t="s">
        <v>261</v>
      </c>
      <c r="AE211" s="50" t="s">
        <v>321</v>
      </c>
      <c r="AG211" s="89" t="s">
        <v>423</v>
      </c>
      <c r="AH211" s="89"/>
      <c r="AI211" s="194" t="s">
        <v>4</v>
      </c>
      <c r="AJ211" s="153" t="s">
        <v>258</v>
      </c>
      <c r="AK211" s="154" t="s">
        <v>258</v>
      </c>
      <c r="AL211" s="50" t="s">
        <v>261</v>
      </c>
      <c r="AM211" s="50" t="s">
        <v>321</v>
      </c>
    </row>
    <row r="212" spans="1:39" x14ac:dyDescent="0.25">
      <c r="A212" s="89"/>
      <c r="B212" s="89"/>
      <c r="C212" s="156" t="s">
        <v>3</v>
      </c>
      <c r="D212" s="100" t="s">
        <v>259</v>
      </c>
      <c r="E212" s="155" t="s">
        <v>260</v>
      </c>
      <c r="F212" s="145" t="s">
        <v>262</v>
      </c>
      <c r="G212" s="102" t="s">
        <v>322</v>
      </c>
      <c r="I212" s="95" t="s">
        <v>377</v>
      </c>
      <c r="J212" s="23"/>
      <c r="K212" s="156" t="s">
        <v>3</v>
      </c>
      <c r="L212" s="100" t="s">
        <v>259</v>
      </c>
      <c r="M212" s="155" t="s">
        <v>260</v>
      </c>
      <c r="N212" s="145" t="s">
        <v>262</v>
      </c>
      <c r="O212" s="102" t="s">
        <v>322</v>
      </c>
      <c r="Q212" s="95" t="s">
        <v>377</v>
      </c>
      <c r="R212" s="23"/>
      <c r="S212" s="156" t="s">
        <v>3</v>
      </c>
      <c r="T212" s="100" t="s">
        <v>259</v>
      </c>
      <c r="U212" s="155" t="s">
        <v>260</v>
      </c>
      <c r="V212" s="145" t="s">
        <v>262</v>
      </c>
      <c r="W212" s="102" t="s">
        <v>322</v>
      </c>
      <c r="Y212" s="89"/>
      <c r="Z212" s="89"/>
      <c r="AA212" s="156" t="s">
        <v>3</v>
      </c>
      <c r="AB212" s="100" t="s">
        <v>259</v>
      </c>
      <c r="AC212" s="155" t="s">
        <v>260</v>
      </c>
      <c r="AD212" s="145" t="s">
        <v>262</v>
      </c>
      <c r="AE212" s="102" t="s">
        <v>322</v>
      </c>
      <c r="AG212" s="89" t="s">
        <v>424</v>
      </c>
      <c r="AH212" s="89"/>
      <c r="AI212" s="156" t="s">
        <v>3</v>
      </c>
      <c r="AJ212" s="100" t="s">
        <v>259</v>
      </c>
      <c r="AK212" s="155" t="s">
        <v>260</v>
      </c>
      <c r="AL212" s="145" t="s">
        <v>262</v>
      </c>
      <c r="AM212" s="102" t="s">
        <v>322</v>
      </c>
    </row>
    <row r="213" spans="1:39" x14ac:dyDescent="0.25">
      <c r="A213" s="89"/>
      <c r="B213" s="89"/>
      <c r="C213" s="157" t="s">
        <v>9</v>
      </c>
      <c r="D213" s="100" t="s">
        <v>318</v>
      </c>
      <c r="E213" s="101" t="s">
        <v>318</v>
      </c>
      <c r="F213" s="145" t="s">
        <v>318</v>
      </c>
      <c r="G213" s="102" t="s">
        <v>317</v>
      </c>
      <c r="I213" s="95"/>
      <c r="J213" s="23"/>
      <c r="K213" s="157" t="s">
        <v>9</v>
      </c>
      <c r="L213" s="100" t="s">
        <v>318</v>
      </c>
      <c r="M213" s="101" t="s">
        <v>318</v>
      </c>
      <c r="N213" s="145" t="s">
        <v>318</v>
      </c>
      <c r="O213" s="102" t="s">
        <v>317</v>
      </c>
      <c r="Q213" s="95"/>
      <c r="R213" s="23"/>
      <c r="S213" s="157" t="s">
        <v>9</v>
      </c>
      <c r="T213" s="100" t="s">
        <v>318</v>
      </c>
      <c r="U213" s="101" t="s">
        <v>318</v>
      </c>
      <c r="V213" s="145" t="s">
        <v>318</v>
      </c>
      <c r="W213" s="102" t="s">
        <v>317</v>
      </c>
      <c r="Y213" s="89"/>
      <c r="Z213" s="89"/>
      <c r="AA213" s="157" t="s">
        <v>9</v>
      </c>
      <c r="AB213" s="100" t="s">
        <v>318</v>
      </c>
      <c r="AC213" s="101" t="s">
        <v>318</v>
      </c>
      <c r="AD213" s="145" t="s">
        <v>318</v>
      </c>
      <c r="AE213" s="102" t="s">
        <v>317</v>
      </c>
      <c r="AG213" s="326" t="s">
        <v>377</v>
      </c>
      <c r="AH213" s="89"/>
      <c r="AI213" s="157" t="s">
        <v>9</v>
      </c>
      <c r="AJ213" s="100" t="s">
        <v>318</v>
      </c>
      <c r="AK213" s="101" t="s">
        <v>318</v>
      </c>
      <c r="AL213" s="145" t="s">
        <v>318</v>
      </c>
      <c r="AM213" s="102" t="s">
        <v>317</v>
      </c>
    </row>
    <row r="214" spans="1:39" x14ac:dyDescent="0.25">
      <c r="A214" s="89"/>
      <c r="B214" s="89"/>
      <c r="C214" s="155"/>
      <c r="D214" s="100" t="s">
        <v>319</v>
      </c>
      <c r="E214" s="101" t="s">
        <v>319</v>
      </c>
      <c r="F214" s="145" t="s">
        <v>319</v>
      </c>
      <c r="G214" s="102" t="s">
        <v>316</v>
      </c>
      <c r="I214" s="95"/>
      <c r="J214" s="23"/>
      <c r="K214" s="155"/>
      <c r="L214" s="100" t="s">
        <v>319</v>
      </c>
      <c r="M214" s="101" t="s">
        <v>319</v>
      </c>
      <c r="N214" s="145" t="s">
        <v>319</v>
      </c>
      <c r="O214" s="102" t="s">
        <v>316</v>
      </c>
      <c r="Q214" s="95"/>
      <c r="R214" s="23"/>
      <c r="S214" s="155"/>
      <c r="T214" s="100" t="s">
        <v>319</v>
      </c>
      <c r="U214" s="101" t="s">
        <v>319</v>
      </c>
      <c r="V214" s="145" t="s">
        <v>319</v>
      </c>
      <c r="W214" s="102" t="s">
        <v>316</v>
      </c>
      <c r="Y214" s="89"/>
      <c r="Z214" s="89"/>
      <c r="AA214" s="155"/>
      <c r="AB214" s="100" t="s">
        <v>319</v>
      </c>
      <c r="AC214" s="101" t="s">
        <v>319</v>
      </c>
      <c r="AD214" s="145" t="s">
        <v>319</v>
      </c>
      <c r="AE214" s="102" t="s">
        <v>316</v>
      </c>
      <c r="AG214" s="89"/>
      <c r="AH214" s="89"/>
      <c r="AI214" s="155"/>
      <c r="AJ214" s="100" t="s">
        <v>319</v>
      </c>
      <c r="AK214" s="101" t="s">
        <v>319</v>
      </c>
      <c r="AL214" s="145" t="s">
        <v>319</v>
      </c>
      <c r="AM214" s="102" t="s">
        <v>316</v>
      </c>
    </row>
    <row r="215" spans="1:39" ht="15.75" thickBot="1" x14ac:dyDescent="0.3">
      <c r="A215" s="149" t="s">
        <v>15</v>
      </c>
      <c r="B215" s="149" t="s">
        <v>16</v>
      </c>
      <c r="C215" s="88"/>
      <c r="D215" s="192" t="s">
        <v>320</v>
      </c>
      <c r="E215" s="88" t="s">
        <v>320</v>
      </c>
      <c r="F215" s="185" t="s">
        <v>320</v>
      </c>
      <c r="G215" s="185" t="s">
        <v>323</v>
      </c>
      <c r="I215" s="184"/>
      <c r="J215" s="216"/>
      <c r="K215" s="88"/>
      <c r="L215" s="192" t="s">
        <v>320</v>
      </c>
      <c r="M215" s="88" t="s">
        <v>320</v>
      </c>
      <c r="N215" s="185" t="s">
        <v>320</v>
      </c>
      <c r="O215" s="185" t="s">
        <v>323</v>
      </c>
      <c r="Q215" s="224" t="s">
        <v>15</v>
      </c>
      <c r="R215" s="89" t="s">
        <v>16</v>
      </c>
      <c r="S215" s="88"/>
      <c r="T215" s="192" t="s">
        <v>320</v>
      </c>
      <c r="U215" s="88" t="s">
        <v>320</v>
      </c>
      <c r="V215" s="185" t="s">
        <v>320</v>
      </c>
      <c r="W215" s="185" t="s">
        <v>323</v>
      </c>
      <c r="Y215" s="264" t="s">
        <v>15</v>
      </c>
      <c r="Z215" s="265" t="s">
        <v>16</v>
      </c>
      <c r="AA215" s="88"/>
      <c r="AB215" s="192" t="s">
        <v>320</v>
      </c>
      <c r="AC215" s="88" t="s">
        <v>320</v>
      </c>
      <c r="AD215" s="185" t="s">
        <v>320</v>
      </c>
      <c r="AE215" s="185" t="s">
        <v>323</v>
      </c>
      <c r="AG215" s="313" t="s">
        <v>15</v>
      </c>
      <c r="AH215" s="314" t="s">
        <v>16</v>
      </c>
      <c r="AI215" s="88"/>
      <c r="AJ215" s="192" t="s">
        <v>320</v>
      </c>
      <c r="AK215" s="88" t="s">
        <v>320</v>
      </c>
      <c r="AL215" s="185" t="s">
        <v>320</v>
      </c>
      <c r="AM215" s="185" t="s">
        <v>323</v>
      </c>
    </row>
    <row r="216" spans="1:39" x14ac:dyDescent="0.25">
      <c r="A216" s="116" t="s">
        <v>238</v>
      </c>
      <c r="B216" s="106" t="s">
        <v>89</v>
      </c>
      <c r="C216" s="158">
        <v>5.7142857142857162</v>
      </c>
      <c r="D216" s="133">
        <v>13</v>
      </c>
      <c r="E216" s="133">
        <v>3</v>
      </c>
      <c r="F216" s="9">
        <v>4.333333333333333</v>
      </c>
      <c r="G216" s="104">
        <v>14</v>
      </c>
      <c r="I216" s="116" t="s">
        <v>238</v>
      </c>
      <c r="J216" s="106" t="s">
        <v>89</v>
      </c>
      <c r="K216" s="158">
        <v>5.7142857142857162</v>
      </c>
      <c r="L216" s="133">
        <v>13</v>
      </c>
      <c r="M216" s="133">
        <v>3</v>
      </c>
      <c r="N216" s="9">
        <v>4.333333333333333</v>
      </c>
      <c r="O216" s="104">
        <v>13</v>
      </c>
      <c r="Q216" s="116" t="s">
        <v>238</v>
      </c>
      <c r="R216" s="106" t="s">
        <v>89</v>
      </c>
      <c r="S216" s="158">
        <v>5.7142857142857162</v>
      </c>
      <c r="T216" s="133">
        <v>13</v>
      </c>
      <c r="U216" s="133">
        <v>3</v>
      </c>
      <c r="V216" s="43">
        <v>4.333333333333333</v>
      </c>
      <c r="W216" s="104">
        <v>14</v>
      </c>
      <c r="Y216" s="116" t="s">
        <v>238</v>
      </c>
      <c r="Z216" s="106" t="s">
        <v>89</v>
      </c>
      <c r="AA216" s="158">
        <v>5.7142857142857162</v>
      </c>
      <c r="AB216" s="133">
        <v>13</v>
      </c>
      <c r="AC216" s="133">
        <v>3</v>
      </c>
      <c r="AD216" s="9">
        <v>4.333333333333333</v>
      </c>
      <c r="AE216" s="104">
        <v>17</v>
      </c>
      <c r="AG216" s="116" t="s">
        <v>238</v>
      </c>
      <c r="AH216" s="106" t="s">
        <v>89</v>
      </c>
      <c r="AI216" s="158">
        <v>5.7142857142857162</v>
      </c>
      <c r="AJ216" s="133">
        <v>13</v>
      </c>
      <c r="AK216" s="133">
        <v>3</v>
      </c>
      <c r="AL216" s="9">
        <v>4.333333333333333</v>
      </c>
      <c r="AM216" s="104">
        <v>14</v>
      </c>
    </row>
    <row r="217" spans="1:39" x14ac:dyDescent="0.25">
      <c r="A217" s="109" t="s">
        <v>239</v>
      </c>
      <c r="B217" s="106" t="s">
        <v>240</v>
      </c>
      <c r="C217" s="158">
        <v>-2.4849999999999994</v>
      </c>
      <c r="D217" s="133">
        <v>22</v>
      </c>
      <c r="E217" s="133">
        <v>14</v>
      </c>
      <c r="F217" s="9">
        <v>1.5714285714285714</v>
      </c>
      <c r="G217" s="104">
        <v>47</v>
      </c>
      <c r="I217" s="109" t="s">
        <v>239</v>
      </c>
      <c r="J217" s="106" t="s">
        <v>240</v>
      </c>
      <c r="K217" s="159">
        <v>-3.166500000000001</v>
      </c>
      <c r="L217" s="134">
        <v>24</v>
      </c>
      <c r="M217" s="134">
        <v>18</v>
      </c>
      <c r="N217" s="28">
        <v>1.3333333333333333</v>
      </c>
      <c r="O217" s="134">
        <v>58</v>
      </c>
      <c r="Q217" s="109" t="s">
        <v>239</v>
      </c>
      <c r="R217" s="106" t="s">
        <v>240</v>
      </c>
      <c r="S217" s="158">
        <v>-3.166500000000001</v>
      </c>
      <c r="T217" s="133">
        <v>24</v>
      </c>
      <c r="U217" s="133">
        <v>18</v>
      </c>
      <c r="V217" s="43">
        <v>1.3333333333333333</v>
      </c>
      <c r="W217" s="104">
        <v>57</v>
      </c>
      <c r="Y217" s="109" t="s">
        <v>239</v>
      </c>
      <c r="Z217" s="106" t="s">
        <v>240</v>
      </c>
      <c r="AA217" s="158">
        <v>-3.166500000000001</v>
      </c>
      <c r="AB217" s="133">
        <v>24</v>
      </c>
      <c r="AC217" s="133">
        <v>18</v>
      </c>
      <c r="AD217" s="9">
        <v>1.3333333333333333</v>
      </c>
      <c r="AE217" s="104">
        <v>61</v>
      </c>
      <c r="AG217" s="109" t="s">
        <v>239</v>
      </c>
      <c r="AH217" s="106" t="s">
        <v>240</v>
      </c>
      <c r="AI217" s="158">
        <v>-3.166500000000001</v>
      </c>
      <c r="AJ217" s="133">
        <v>24</v>
      </c>
      <c r="AK217" s="133">
        <v>18</v>
      </c>
      <c r="AL217" s="9">
        <v>1.3333333333333333</v>
      </c>
      <c r="AM217" s="104">
        <v>63</v>
      </c>
    </row>
    <row r="218" spans="1:39" x14ac:dyDescent="0.25">
      <c r="A218" s="116" t="s">
        <v>241</v>
      </c>
      <c r="B218" s="106" t="s">
        <v>242</v>
      </c>
      <c r="C218" s="158">
        <v>-0.6666666666666643</v>
      </c>
      <c r="D218" s="133">
        <v>15</v>
      </c>
      <c r="E218" s="133">
        <v>3</v>
      </c>
      <c r="F218" s="9">
        <v>5</v>
      </c>
      <c r="G218" s="104">
        <v>8</v>
      </c>
      <c r="I218" s="116" t="s">
        <v>241</v>
      </c>
      <c r="J218" s="106" t="s">
        <v>242</v>
      </c>
      <c r="K218" s="158">
        <v>-0.6666666666666643</v>
      </c>
      <c r="L218" s="133">
        <v>15</v>
      </c>
      <c r="M218" s="133">
        <v>3</v>
      </c>
      <c r="N218" s="9">
        <v>5</v>
      </c>
      <c r="O218" s="104">
        <v>8</v>
      </c>
      <c r="Q218" s="116" t="s">
        <v>241</v>
      </c>
      <c r="R218" s="106" t="s">
        <v>242</v>
      </c>
      <c r="S218" s="158">
        <v>-0.6666666666666643</v>
      </c>
      <c r="T218" s="133">
        <v>15</v>
      </c>
      <c r="U218" s="133">
        <v>3</v>
      </c>
      <c r="V218" s="43">
        <v>5</v>
      </c>
      <c r="W218" s="104">
        <v>8</v>
      </c>
      <c r="Y218" s="116" t="s">
        <v>241</v>
      </c>
      <c r="Z218" s="106" t="s">
        <v>242</v>
      </c>
      <c r="AA218" s="158">
        <v>-0.6666666666666643</v>
      </c>
      <c r="AB218" s="133">
        <v>15</v>
      </c>
      <c r="AC218" s="133">
        <v>3</v>
      </c>
      <c r="AD218" s="9">
        <v>5</v>
      </c>
      <c r="AE218" s="104">
        <v>9</v>
      </c>
      <c r="AG218" s="116" t="s">
        <v>241</v>
      </c>
      <c r="AH218" s="106" t="s">
        <v>242</v>
      </c>
      <c r="AI218" s="158">
        <v>-0.6666666666666643</v>
      </c>
      <c r="AJ218" s="133">
        <v>15</v>
      </c>
      <c r="AK218" s="133">
        <v>3</v>
      </c>
      <c r="AL218" s="9">
        <v>5</v>
      </c>
      <c r="AM218" s="104">
        <v>9</v>
      </c>
    </row>
    <row r="219" spans="1:39" x14ac:dyDescent="0.25">
      <c r="A219" s="117" t="s">
        <v>241</v>
      </c>
      <c r="B219" s="106" t="s">
        <v>243</v>
      </c>
      <c r="C219" s="158">
        <v>1.3333333333333321</v>
      </c>
      <c r="D219" s="133">
        <v>2</v>
      </c>
      <c r="E219" s="133">
        <v>1</v>
      </c>
      <c r="F219" s="9">
        <v>2</v>
      </c>
      <c r="G219" s="104">
        <v>30</v>
      </c>
      <c r="I219" s="117" t="s">
        <v>241</v>
      </c>
      <c r="J219" s="106" t="s">
        <v>243</v>
      </c>
      <c r="K219" s="158">
        <v>1.3333333333333321</v>
      </c>
      <c r="L219" s="133">
        <v>2</v>
      </c>
      <c r="M219" s="133">
        <v>1</v>
      </c>
      <c r="N219" s="9">
        <v>2</v>
      </c>
      <c r="O219" s="104">
        <v>27</v>
      </c>
      <c r="Q219" s="117" t="s">
        <v>241</v>
      </c>
      <c r="R219" s="106" t="s">
        <v>243</v>
      </c>
      <c r="S219" s="158">
        <v>1.3333333333333321</v>
      </c>
      <c r="T219" s="133">
        <v>2</v>
      </c>
      <c r="U219" s="133">
        <v>1</v>
      </c>
      <c r="V219" s="43">
        <v>2</v>
      </c>
      <c r="W219" s="104">
        <v>25</v>
      </c>
      <c r="Y219" s="117" t="s">
        <v>241</v>
      </c>
      <c r="Z219" s="106" t="s">
        <v>243</v>
      </c>
      <c r="AA219" s="158">
        <v>1.3333333333333321</v>
      </c>
      <c r="AB219" s="133">
        <v>2</v>
      </c>
      <c r="AC219" s="133">
        <v>1</v>
      </c>
      <c r="AD219" s="9">
        <v>2</v>
      </c>
      <c r="AE219" s="104">
        <v>28</v>
      </c>
      <c r="AG219" s="117" t="s">
        <v>241</v>
      </c>
      <c r="AH219" s="106" t="s">
        <v>243</v>
      </c>
      <c r="AI219" s="158">
        <v>1.3333333333333321</v>
      </c>
      <c r="AJ219" s="133">
        <v>2</v>
      </c>
      <c r="AK219" s="133">
        <v>1</v>
      </c>
      <c r="AL219" s="9">
        <v>2</v>
      </c>
      <c r="AM219" s="104">
        <v>28</v>
      </c>
    </row>
    <row r="220" spans="1:39" x14ac:dyDescent="0.25">
      <c r="A220" s="117" t="s">
        <v>244</v>
      </c>
      <c r="B220" s="106" t="s">
        <v>245</v>
      </c>
      <c r="C220" s="158">
        <v>-1.5</v>
      </c>
      <c r="D220" s="133">
        <v>10</v>
      </c>
      <c r="E220" s="133">
        <v>11</v>
      </c>
      <c r="F220" s="9">
        <v>0.90909090909090906</v>
      </c>
      <c r="G220" s="104">
        <v>87</v>
      </c>
      <c r="I220" s="117" t="s">
        <v>244</v>
      </c>
      <c r="J220" s="106" t="s">
        <v>245</v>
      </c>
      <c r="K220" s="158">
        <v>-1.5</v>
      </c>
      <c r="L220" s="133">
        <v>10</v>
      </c>
      <c r="M220" s="133">
        <v>11</v>
      </c>
      <c r="N220" s="9">
        <v>0.90909090909090906</v>
      </c>
      <c r="O220" s="104">
        <v>86</v>
      </c>
      <c r="Q220" s="117" t="s">
        <v>244</v>
      </c>
      <c r="R220" s="106" t="s">
        <v>245</v>
      </c>
      <c r="S220" s="158">
        <v>-1.5</v>
      </c>
      <c r="T220" s="133">
        <v>10</v>
      </c>
      <c r="U220" s="133">
        <v>11</v>
      </c>
      <c r="V220" s="43">
        <v>0.90909090909090906</v>
      </c>
      <c r="W220" s="104">
        <v>87</v>
      </c>
      <c r="Y220" s="117" t="s">
        <v>244</v>
      </c>
      <c r="Z220" s="106" t="s">
        <v>245</v>
      </c>
      <c r="AA220" s="158">
        <v>-1.5</v>
      </c>
      <c r="AB220" s="133">
        <v>10</v>
      </c>
      <c r="AC220" s="133">
        <v>11</v>
      </c>
      <c r="AD220" s="9">
        <v>0.90909090909090906</v>
      </c>
      <c r="AE220" s="104">
        <v>89</v>
      </c>
      <c r="AG220" s="117" t="s">
        <v>244</v>
      </c>
      <c r="AH220" s="106" t="s">
        <v>245</v>
      </c>
      <c r="AI220" s="158">
        <v>-1.5</v>
      </c>
      <c r="AJ220" s="133">
        <v>10</v>
      </c>
      <c r="AK220" s="133">
        <v>11</v>
      </c>
      <c r="AL220" s="9">
        <v>0.90909090909090906</v>
      </c>
      <c r="AM220" s="104">
        <v>95</v>
      </c>
    </row>
    <row r="221" spans="1:39" x14ac:dyDescent="0.25">
      <c r="A221" s="109" t="s">
        <v>246</v>
      </c>
      <c r="B221" s="111" t="s">
        <v>162</v>
      </c>
      <c r="C221" s="158">
        <v>2.3999999999999986</v>
      </c>
      <c r="D221" s="133">
        <v>2</v>
      </c>
      <c r="E221" s="133">
        <v>3</v>
      </c>
      <c r="F221" s="9">
        <v>0.66666666666666663</v>
      </c>
      <c r="G221" s="104">
        <v>102</v>
      </c>
      <c r="I221" s="109" t="s">
        <v>246</v>
      </c>
      <c r="J221" s="111" t="s">
        <v>162</v>
      </c>
      <c r="K221" s="158">
        <v>2.3999999999999986</v>
      </c>
      <c r="L221" s="133">
        <v>2</v>
      </c>
      <c r="M221" s="133">
        <v>3</v>
      </c>
      <c r="N221" s="9">
        <v>0.66666666666666663</v>
      </c>
      <c r="O221" s="104">
        <v>105</v>
      </c>
      <c r="Q221" s="109" t="s">
        <v>246</v>
      </c>
      <c r="R221" s="111" t="s">
        <v>162</v>
      </c>
      <c r="S221" s="218">
        <v>-1.9999555555555588</v>
      </c>
      <c r="T221" s="134">
        <v>7</v>
      </c>
      <c r="U221" s="134">
        <v>4</v>
      </c>
      <c r="V221" s="45">
        <v>1.75</v>
      </c>
      <c r="W221" s="134">
        <v>39</v>
      </c>
      <c r="Y221" s="109" t="s">
        <v>246</v>
      </c>
      <c r="Z221" s="111" t="s">
        <v>162</v>
      </c>
      <c r="AA221" s="26">
        <v>-1.9999555555555588</v>
      </c>
      <c r="AB221" s="133">
        <v>7</v>
      </c>
      <c r="AC221" s="133">
        <v>4</v>
      </c>
      <c r="AD221" s="9">
        <v>1.75</v>
      </c>
      <c r="AE221" s="104">
        <v>41</v>
      </c>
      <c r="AG221" s="109" t="s">
        <v>246</v>
      </c>
      <c r="AH221" s="111" t="s">
        <v>162</v>
      </c>
      <c r="AI221" s="26">
        <v>-1.9999555555555588</v>
      </c>
      <c r="AJ221" s="133">
        <v>7</v>
      </c>
      <c r="AK221" s="133">
        <v>4</v>
      </c>
      <c r="AL221" s="9">
        <v>1.75</v>
      </c>
      <c r="AM221" s="104">
        <v>41</v>
      </c>
    </row>
    <row r="222" spans="1:39" x14ac:dyDescent="0.25">
      <c r="A222" s="123" t="s">
        <v>247</v>
      </c>
      <c r="B222" s="111" t="s">
        <v>248</v>
      </c>
      <c r="C222" s="158">
        <v>1.8551587301587302</v>
      </c>
      <c r="D222" s="133">
        <v>24</v>
      </c>
      <c r="E222" s="133">
        <v>9</v>
      </c>
      <c r="F222" s="9">
        <v>2.6666666666666665</v>
      </c>
      <c r="G222" s="104">
        <v>23</v>
      </c>
      <c r="I222" s="123" t="s">
        <v>247</v>
      </c>
      <c r="J222" s="111" t="s">
        <v>248</v>
      </c>
      <c r="K222" s="158">
        <v>1.8551587301587302</v>
      </c>
      <c r="L222" s="133">
        <v>24</v>
      </c>
      <c r="M222" s="133">
        <v>9</v>
      </c>
      <c r="N222" s="9">
        <v>2.6666666666666665</v>
      </c>
      <c r="O222" s="104">
        <v>22</v>
      </c>
      <c r="Q222" s="123" t="s">
        <v>247</v>
      </c>
      <c r="R222" s="111" t="s">
        <v>248</v>
      </c>
      <c r="S222" s="158">
        <v>1.8551587301587302</v>
      </c>
      <c r="T222" s="133">
        <v>24</v>
      </c>
      <c r="U222" s="133">
        <v>9</v>
      </c>
      <c r="V222" s="43">
        <v>2.6666666666666665</v>
      </c>
      <c r="W222" s="104">
        <v>21</v>
      </c>
      <c r="Y222" s="123" t="s">
        <v>247</v>
      </c>
      <c r="Z222" s="111" t="s">
        <v>248</v>
      </c>
      <c r="AA222" s="158">
        <v>1.8551587301587302</v>
      </c>
      <c r="AB222" s="133">
        <v>24</v>
      </c>
      <c r="AC222" s="133">
        <v>9</v>
      </c>
      <c r="AD222" s="9">
        <v>2.6666666666666665</v>
      </c>
      <c r="AE222" s="104">
        <v>24</v>
      </c>
      <c r="AG222" s="123" t="s">
        <v>247</v>
      </c>
      <c r="AH222" s="111" t="s">
        <v>248</v>
      </c>
      <c r="AI222" s="158">
        <v>1.8551587301587302</v>
      </c>
      <c r="AJ222" s="133">
        <v>24</v>
      </c>
      <c r="AK222" s="133">
        <v>9</v>
      </c>
      <c r="AL222" s="9">
        <v>2.6666666666666665</v>
      </c>
      <c r="AM222" s="104">
        <v>23</v>
      </c>
    </row>
    <row r="223" spans="1:39" x14ac:dyDescent="0.25">
      <c r="A223" s="117" t="s">
        <v>308</v>
      </c>
      <c r="B223" s="106" t="s">
        <v>309</v>
      </c>
      <c r="C223" s="158">
        <v>0</v>
      </c>
      <c r="D223" s="133"/>
      <c r="E223" s="133">
        <v>9</v>
      </c>
      <c r="F223" s="9"/>
      <c r="G223" s="104">
        <v>157</v>
      </c>
      <c r="I223" s="117" t="s">
        <v>308</v>
      </c>
      <c r="J223" s="106" t="s">
        <v>309</v>
      </c>
      <c r="K223" s="158">
        <v>0</v>
      </c>
      <c r="L223" s="133"/>
      <c r="M223" s="133">
        <v>9</v>
      </c>
      <c r="N223" s="9"/>
      <c r="O223" s="104">
        <v>157</v>
      </c>
      <c r="Q223" s="117" t="s">
        <v>308</v>
      </c>
      <c r="R223" s="106" t="s">
        <v>309</v>
      </c>
      <c r="S223" s="158">
        <v>0</v>
      </c>
      <c r="T223" s="133"/>
      <c r="U223" s="133">
        <v>9</v>
      </c>
      <c r="V223" s="43">
        <v>0</v>
      </c>
      <c r="W223" s="6">
        <v>156</v>
      </c>
      <c r="Y223" s="117" t="s">
        <v>308</v>
      </c>
      <c r="Z223" s="106" t="s">
        <v>309</v>
      </c>
      <c r="AA223" s="158">
        <v>0</v>
      </c>
      <c r="AB223" s="133"/>
      <c r="AC223" s="133">
        <v>9</v>
      </c>
      <c r="AD223" s="9"/>
      <c r="AE223" s="104">
        <v>164</v>
      </c>
      <c r="AG223" s="117" t="s">
        <v>308</v>
      </c>
      <c r="AH223" s="106" t="s">
        <v>309</v>
      </c>
      <c r="AI223" s="158">
        <v>0</v>
      </c>
      <c r="AJ223" s="133">
        <v>0</v>
      </c>
      <c r="AK223" s="133">
        <v>9</v>
      </c>
      <c r="AL223" s="9">
        <f>+AJ223/AK223</f>
        <v>0</v>
      </c>
      <c r="AM223" s="104">
        <v>169</v>
      </c>
    </row>
    <row r="224" spans="1:39" x14ac:dyDescent="0.25">
      <c r="A224" s="120" t="s">
        <v>310</v>
      </c>
      <c r="B224" s="108" t="s">
        <v>249</v>
      </c>
      <c r="C224" s="158">
        <v>-0.10830000000000073</v>
      </c>
      <c r="D224" s="133">
        <v>48</v>
      </c>
      <c r="E224" s="133">
        <v>35</v>
      </c>
      <c r="F224" s="9">
        <v>1.3714285714285714</v>
      </c>
      <c r="G224" s="104">
        <v>57</v>
      </c>
      <c r="I224" s="120" t="s">
        <v>310</v>
      </c>
      <c r="J224" s="108" t="s">
        <v>249</v>
      </c>
      <c r="K224" s="158">
        <v>-0.10830000000000073</v>
      </c>
      <c r="L224" s="133">
        <v>48</v>
      </c>
      <c r="M224" s="133">
        <v>35</v>
      </c>
      <c r="N224" s="9">
        <v>1.3714285714285714</v>
      </c>
      <c r="O224" s="104">
        <v>56</v>
      </c>
      <c r="Q224" s="120" t="s">
        <v>310</v>
      </c>
      <c r="R224" s="106" t="s">
        <v>249</v>
      </c>
      <c r="S224" s="218">
        <v>0.89176666666666549</v>
      </c>
      <c r="T224" s="134">
        <v>49</v>
      </c>
      <c r="U224" s="134">
        <v>36</v>
      </c>
      <c r="V224" s="45">
        <v>1.3611111111111112</v>
      </c>
      <c r="W224" s="134">
        <v>55</v>
      </c>
      <c r="Y224" s="120" t="s">
        <v>310</v>
      </c>
      <c r="Z224" s="106" t="s">
        <v>249</v>
      </c>
      <c r="AA224" s="26">
        <v>0.89176666666666549</v>
      </c>
      <c r="AB224" s="133">
        <v>49</v>
      </c>
      <c r="AC224" s="133">
        <v>36</v>
      </c>
      <c r="AD224" s="9">
        <v>1.3611111111111112</v>
      </c>
      <c r="AE224" s="104">
        <v>59</v>
      </c>
      <c r="AG224" s="120" t="s">
        <v>310</v>
      </c>
      <c r="AH224" s="106" t="s">
        <v>249</v>
      </c>
      <c r="AI224" s="26">
        <v>0.89176666666666549</v>
      </c>
      <c r="AJ224" s="133">
        <v>49</v>
      </c>
      <c r="AK224" s="133">
        <v>36</v>
      </c>
      <c r="AL224" s="9">
        <v>1.3611111111111112</v>
      </c>
      <c r="AM224" s="104">
        <v>62</v>
      </c>
    </row>
    <row r="225" spans="1:39" x14ac:dyDescent="0.25">
      <c r="A225" s="16" t="s">
        <v>310</v>
      </c>
      <c r="B225" s="111" t="s">
        <v>348</v>
      </c>
      <c r="C225" s="158">
        <v>-0.33333333333333393</v>
      </c>
      <c r="D225" s="133">
        <v>2</v>
      </c>
      <c r="E225" s="133">
        <v>4</v>
      </c>
      <c r="F225" s="9">
        <v>0.5</v>
      </c>
      <c r="G225" s="104">
        <v>113</v>
      </c>
      <c r="I225" s="16" t="s">
        <v>310</v>
      </c>
      <c r="J225" s="111" t="s">
        <v>348</v>
      </c>
      <c r="K225" s="158">
        <v>-0.33333333333333393</v>
      </c>
      <c r="L225" s="133">
        <v>2</v>
      </c>
      <c r="M225" s="133">
        <v>4</v>
      </c>
      <c r="N225" s="9">
        <v>0.5</v>
      </c>
      <c r="O225" s="104">
        <v>116</v>
      </c>
      <c r="Q225" s="16" t="s">
        <v>310</v>
      </c>
      <c r="R225" s="111" t="s">
        <v>348</v>
      </c>
      <c r="S225" s="158">
        <v>-0.33333333333333393</v>
      </c>
      <c r="T225" s="133">
        <v>2</v>
      </c>
      <c r="U225" s="133">
        <v>4</v>
      </c>
      <c r="V225" s="43">
        <v>0.5</v>
      </c>
      <c r="W225" s="104">
        <v>115</v>
      </c>
      <c r="Y225" s="16" t="s">
        <v>310</v>
      </c>
      <c r="Z225" s="111" t="s">
        <v>348</v>
      </c>
      <c r="AA225" s="158">
        <v>-0.33333333333333393</v>
      </c>
      <c r="AB225" s="133">
        <v>2</v>
      </c>
      <c r="AC225" s="133">
        <v>4</v>
      </c>
      <c r="AD225" s="9">
        <v>0.5</v>
      </c>
      <c r="AE225" s="104">
        <v>120</v>
      </c>
      <c r="AG225" s="16" t="s">
        <v>310</v>
      </c>
      <c r="AH225" s="111" t="s">
        <v>348</v>
      </c>
      <c r="AI225" s="284">
        <v>0.15279999999999916</v>
      </c>
      <c r="AJ225" s="134">
        <v>10</v>
      </c>
      <c r="AK225" s="134">
        <v>15</v>
      </c>
      <c r="AL225" s="28">
        <v>0.66666666666666663</v>
      </c>
      <c r="AM225" s="134">
        <v>117</v>
      </c>
    </row>
    <row r="226" spans="1:39" x14ac:dyDescent="0.25">
      <c r="A226" s="16" t="s">
        <v>349</v>
      </c>
      <c r="B226" s="111" t="s">
        <v>350</v>
      </c>
      <c r="C226" s="158">
        <v>-0.80000000000000071</v>
      </c>
      <c r="D226" s="133">
        <v>0</v>
      </c>
      <c r="E226" s="133">
        <v>5</v>
      </c>
      <c r="F226" s="9">
        <v>0</v>
      </c>
      <c r="G226" s="104">
        <v>157</v>
      </c>
      <c r="I226" s="16" t="s">
        <v>349</v>
      </c>
      <c r="J226" s="111" t="s">
        <v>350</v>
      </c>
      <c r="K226" s="158">
        <v>-0.80000000000000071</v>
      </c>
      <c r="L226" s="133">
        <v>0</v>
      </c>
      <c r="M226" s="133">
        <v>5</v>
      </c>
      <c r="N226" s="9">
        <v>0</v>
      </c>
      <c r="O226" s="104">
        <v>157</v>
      </c>
      <c r="Q226" s="16" t="s">
        <v>349</v>
      </c>
      <c r="R226" s="111" t="s">
        <v>350</v>
      </c>
      <c r="S226" s="158">
        <v>-0.80000000000000071</v>
      </c>
      <c r="T226" s="133">
        <v>0</v>
      </c>
      <c r="U226" s="133">
        <v>5</v>
      </c>
      <c r="V226" s="43">
        <v>0</v>
      </c>
      <c r="W226" s="6">
        <v>156</v>
      </c>
      <c r="Y226" s="16" t="s">
        <v>349</v>
      </c>
      <c r="Z226" s="111" t="s">
        <v>350</v>
      </c>
      <c r="AA226" s="159">
        <v>-0.33329999999999949</v>
      </c>
      <c r="AB226" s="134">
        <v>3</v>
      </c>
      <c r="AC226" s="134">
        <v>7</v>
      </c>
      <c r="AD226" s="28">
        <v>0.42857142857142855</v>
      </c>
      <c r="AE226" s="134">
        <v>129</v>
      </c>
      <c r="AG226" s="16" t="s">
        <v>349</v>
      </c>
      <c r="AH226" s="111" t="s">
        <v>350</v>
      </c>
      <c r="AI226" s="284">
        <v>-8.3299999999999486E-2</v>
      </c>
      <c r="AJ226" s="134">
        <v>8</v>
      </c>
      <c r="AK226" s="134">
        <v>17</v>
      </c>
      <c r="AL226" s="28">
        <v>0.47058823529411764</v>
      </c>
      <c r="AM226" s="134">
        <v>135</v>
      </c>
    </row>
    <row r="227" spans="1:39" x14ac:dyDescent="0.25">
      <c r="A227" s="109" t="s">
        <v>349</v>
      </c>
      <c r="B227" s="111" t="s">
        <v>436</v>
      </c>
      <c r="C227" s="158"/>
      <c r="D227" s="133"/>
      <c r="E227" s="133"/>
      <c r="F227" s="9"/>
      <c r="G227" s="104"/>
      <c r="H227" s="89"/>
      <c r="I227" s="109" t="s">
        <v>349</v>
      </c>
      <c r="J227" s="111" t="s">
        <v>436</v>
      </c>
      <c r="K227" s="158"/>
      <c r="L227" s="133"/>
      <c r="M227" s="133"/>
      <c r="N227" s="9"/>
      <c r="O227" s="104"/>
      <c r="P227" s="89"/>
      <c r="Q227" s="109" t="s">
        <v>349</v>
      </c>
      <c r="R227" s="111" t="s">
        <v>436</v>
      </c>
      <c r="S227" s="158"/>
      <c r="T227" s="133"/>
      <c r="U227" s="133"/>
      <c r="V227" s="43"/>
      <c r="W227" s="6"/>
      <c r="X227" s="89"/>
      <c r="Y227" s="109" t="s">
        <v>349</v>
      </c>
      <c r="Z227" s="111" t="s">
        <v>436</v>
      </c>
      <c r="AA227" s="159"/>
      <c r="AB227" s="134"/>
      <c r="AC227" s="134"/>
      <c r="AD227" s="28"/>
      <c r="AE227" s="134"/>
      <c r="AF227" s="89"/>
      <c r="AG227" s="109" t="s">
        <v>349</v>
      </c>
      <c r="AH227" s="111" t="s">
        <v>436</v>
      </c>
      <c r="AI227" s="284">
        <v>-1</v>
      </c>
      <c r="AJ227" s="134">
        <v>0</v>
      </c>
      <c r="AK227" s="134">
        <v>1</v>
      </c>
      <c r="AL227" s="28">
        <v>0</v>
      </c>
      <c r="AM227" s="134">
        <v>169</v>
      </c>
    </row>
    <row r="228" spans="1:39" x14ac:dyDescent="0.25">
      <c r="A228" s="127" t="s">
        <v>250</v>
      </c>
      <c r="B228" s="106" t="s">
        <v>251</v>
      </c>
      <c r="C228" s="158">
        <v>3.3333333333333348</v>
      </c>
      <c r="D228" s="133">
        <v>6</v>
      </c>
      <c r="E228" s="133">
        <v>5</v>
      </c>
      <c r="F228" s="9">
        <v>1.2</v>
      </c>
      <c r="G228" s="104">
        <v>67</v>
      </c>
      <c r="I228" s="127" t="s">
        <v>250</v>
      </c>
      <c r="J228" s="106" t="s">
        <v>251</v>
      </c>
      <c r="K228" s="158">
        <v>3.3333333333333348</v>
      </c>
      <c r="L228" s="133">
        <v>6</v>
      </c>
      <c r="M228" s="133">
        <v>5</v>
      </c>
      <c r="N228" s="9">
        <v>1.2</v>
      </c>
      <c r="O228" s="104">
        <v>68</v>
      </c>
      <c r="Q228" s="127" t="s">
        <v>250</v>
      </c>
      <c r="R228" s="106" t="s">
        <v>251</v>
      </c>
      <c r="S228" s="158">
        <v>3.3333333333333348</v>
      </c>
      <c r="T228" s="133">
        <v>6</v>
      </c>
      <c r="U228" s="133">
        <v>5</v>
      </c>
      <c r="V228" s="43">
        <v>1.2</v>
      </c>
      <c r="W228" s="104">
        <v>68</v>
      </c>
      <c r="Y228" s="127" t="s">
        <v>250</v>
      </c>
      <c r="Z228" s="106" t="s">
        <v>251</v>
      </c>
      <c r="AA228" s="158">
        <v>3.3333333333333348</v>
      </c>
      <c r="AB228" s="133">
        <v>6</v>
      </c>
      <c r="AC228" s="133">
        <v>5</v>
      </c>
      <c r="AD228" s="9">
        <v>1.2</v>
      </c>
      <c r="AE228" s="104">
        <v>71</v>
      </c>
      <c r="AG228" s="127" t="s">
        <v>250</v>
      </c>
      <c r="AH228" s="106" t="s">
        <v>251</v>
      </c>
      <c r="AI228" s="158">
        <v>3.3333333333333348</v>
      </c>
      <c r="AJ228" s="133">
        <v>6</v>
      </c>
      <c r="AK228" s="133">
        <v>5</v>
      </c>
      <c r="AL228" s="9">
        <v>1.2</v>
      </c>
      <c r="AM228" s="104">
        <v>74</v>
      </c>
    </row>
    <row r="229" spans="1:39" x14ac:dyDescent="0.25">
      <c r="A229" s="130" t="s">
        <v>253</v>
      </c>
      <c r="B229" s="106" t="s">
        <v>120</v>
      </c>
      <c r="C229" s="158">
        <v>-1</v>
      </c>
      <c r="D229" s="133"/>
      <c r="E229" s="133">
        <v>2</v>
      </c>
      <c r="F229" s="9">
        <v>0</v>
      </c>
      <c r="G229" s="104">
        <v>157</v>
      </c>
      <c r="I229" s="130" t="s">
        <v>253</v>
      </c>
      <c r="J229" s="106" t="s">
        <v>120</v>
      </c>
      <c r="K229" s="158">
        <v>-1</v>
      </c>
      <c r="L229" s="133"/>
      <c r="M229" s="133">
        <v>2</v>
      </c>
      <c r="N229" s="9">
        <v>0</v>
      </c>
      <c r="O229" s="104">
        <v>157</v>
      </c>
      <c r="Q229" s="130" t="s">
        <v>253</v>
      </c>
      <c r="R229" s="106" t="s">
        <v>120</v>
      </c>
      <c r="S229" s="158">
        <v>-1</v>
      </c>
      <c r="T229" s="133"/>
      <c r="U229" s="133">
        <v>2</v>
      </c>
      <c r="V229" s="43">
        <v>0</v>
      </c>
      <c r="W229" s="6">
        <v>156</v>
      </c>
      <c r="Y229" s="130" t="s">
        <v>253</v>
      </c>
      <c r="Z229" s="106" t="s">
        <v>120</v>
      </c>
      <c r="AA229" s="158">
        <v>-1</v>
      </c>
      <c r="AB229" s="133"/>
      <c r="AC229" s="133">
        <v>2</v>
      </c>
      <c r="AD229" s="9">
        <v>0</v>
      </c>
      <c r="AE229" s="104">
        <v>164</v>
      </c>
      <c r="AG229" s="130" t="s">
        <v>253</v>
      </c>
      <c r="AH229" s="106" t="s">
        <v>120</v>
      </c>
      <c r="AI229" s="158">
        <v>-1</v>
      </c>
      <c r="AJ229" s="133">
        <v>0</v>
      </c>
      <c r="AK229" s="133">
        <v>2</v>
      </c>
      <c r="AL229" s="9">
        <v>0</v>
      </c>
      <c r="AM229" s="104">
        <v>169</v>
      </c>
    </row>
    <row r="230" spans="1:39" x14ac:dyDescent="0.25">
      <c r="A230" s="117" t="s">
        <v>254</v>
      </c>
      <c r="B230" s="106" t="s">
        <v>194</v>
      </c>
      <c r="C230" s="158">
        <v>0</v>
      </c>
      <c r="D230" s="133">
        <v>8</v>
      </c>
      <c r="E230" s="133">
        <v>2</v>
      </c>
      <c r="F230" s="9">
        <v>4</v>
      </c>
      <c r="G230" s="104">
        <v>16</v>
      </c>
      <c r="I230" s="117" t="s">
        <v>254</v>
      </c>
      <c r="J230" s="106" t="s">
        <v>194</v>
      </c>
      <c r="K230" s="158">
        <v>0</v>
      </c>
      <c r="L230" s="133">
        <v>8</v>
      </c>
      <c r="M230" s="133">
        <v>2</v>
      </c>
      <c r="N230" s="9">
        <v>4</v>
      </c>
      <c r="O230" s="104">
        <v>15</v>
      </c>
      <c r="Q230" s="117" t="s">
        <v>254</v>
      </c>
      <c r="R230" s="106" t="s">
        <v>194</v>
      </c>
      <c r="S230" s="158">
        <v>0</v>
      </c>
      <c r="T230" s="133">
        <v>8</v>
      </c>
      <c r="U230" s="133">
        <v>2</v>
      </c>
      <c r="V230" s="43">
        <v>4</v>
      </c>
      <c r="W230" s="104">
        <v>16</v>
      </c>
      <c r="Y230" s="117" t="s">
        <v>254</v>
      </c>
      <c r="Z230" s="106" t="s">
        <v>194</v>
      </c>
      <c r="AA230" s="158">
        <v>0</v>
      </c>
      <c r="AB230" s="133">
        <v>8</v>
      </c>
      <c r="AC230" s="133">
        <v>2</v>
      </c>
      <c r="AD230" s="9">
        <v>4</v>
      </c>
      <c r="AE230" s="104">
        <v>19</v>
      </c>
      <c r="AG230" s="117" t="s">
        <v>254</v>
      </c>
      <c r="AH230" s="106" t="s">
        <v>194</v>
      </c>
      <c r="AI230" s="158">
        <v>0</v>
      </c>
      <c r="AJ230" s="133">
        <v>8</v>
      </c>
      <c r="AK230" s="133">
        <v>2</v>
      </c>
      <c r="AL230" s="9">
        <v>4</v>
      </c>
      <c r="AM230" s="104">
        <v>16</v>
      </c>
    </row>
    <row r="231" spans="1:39" x14ac:dyDescent="0.25">
      <c r="A231" s="114" t="s">
        <v>255</v>
      </c>
      <c r="B231" s="106" t="s">
        <v>256</v>
      </c>
      <c r="C231" s="158">
        <v>-2.6666666666666679</v>
      </c>
      <c r="D231" s="133">
        <v>1</v>
      </c>
      <c r="E231" s="133">
        <v>5</v>
      </c>
      <c r="F231" s="9">
        <v>0.2</v>
      </c>
      <c r="G231" s="104">
        <v>147</v>
      </c>
      <c r="I231" s="114" t="s">
        <v>255</v>
      </c>
      <c r="J231" s="106" t="s">
        <v>256</v>
      </c>
      <c r="K231" s="158">
        <v>-2.6666666666666679</v>
      </c>
      <c r="L231" s="133">
        <v>1</v>
      </c>
      <c r="M231" s="133">
        <v>5</v>
      </c>
      <c r="N231" s="9">
        <v>0.2</v>
      </c>
      <c r="O231" s="104">
        <v>145</v>
      </c>
      <c r="Q231" s="114" t="s">
        <v>255</v>
      </c>
      <c r="R231" s="106" t="s">
        <v>256</v>
      </c>
      <c r="S231" s="158">
        <v>-2.6666666666666679</v>
      </c>
      <c r="T231" s="133">
        <v>1</v>
      </c>
      <c r="U231" s="133">
        <v>5</v>
      </c>
      <c r="V231" s="43">
        <v>0.2</v>
      </c>
      <c r="W231" s="104">
        <v>145</v>
      </c>
      <c r="Y231" s="114" t="s">
        <v>255</v>
      </c>
      <c r="Z231" s="106" t="s">
        <v>256</v>
      </c>
      <c r="AA231" s="158">
        <v>-2.6666666666666679</v>
      </c>
      <c r="AB231" s="133">
        <v>1</v>
      </c>
      <c r="AC231" s="133">
        <v>5</v>
      </c>
      <c r="AD231" s="9">
        <v>0.2</v>
      </c>
      <c r="AE231" s="104">
        <v>153</v>
      </c>
      <c r="AG231" s="114" t="s">
        <v>255</v>
      </c>
      <c r="AH231" s="106" t="s">
        <v>256</v>
      </c>
      <c r="AI231" s="158">
        <v>-2.6666666666666679</v>
      </c>
      <c r="AJ231" s="133">
        <v>1</v>
      </c>
      <c r="AK231" s="133">
        <v>5</v>
      </c>
      <c r="AL231" s="9">
        <v>0.2</v>
      </c>
      <c r="AM231" s="104">
        <v>158</v>
      </c>
    </row>
    <row r="232" spans="1:39" x14ac:dyDescent="0.25">
      <c r="A232" s="113" t="s">
        <v>255</v>
      </c>
      <c r="B232" s="111" t="s">
        <v>27</v>
      </c>
      <c r="C232" s="158">
        <v>-0.83333333333333481</v>
      </c>
      <c r="D232" s="133">
        <v>5</v>
      </c>
      <c r="E232" s="133">
        <v>1</v>
      </c>
      <c r="F232" s="9">
        <v>5</v>
      </c>
      <c r="G232" s="104">
        <v>8</v>
      </c>
      <c r="I232" s="113" t="s">
        <v>255</v>
      </c>
      <c r="J232" s="111" t="s">
        <v>27</v>
      </c>
      <c r="K232" s="158">
        <v>-0.83333333333333481</v>
      </c>
      <c r="L232" s="133">
        <v>5</v>
      </c>
      <c r="M232" s="133">
        <v>1</v>
      </c>
      <c r="N232" s="9">
        <v>5</v>
      </c>
      <c r="O232" s="104">
        <v>8</v>
      </c>
      <c r="Q232" s="113" t="s">
        <v>255</v>
      </c>
      <c r="R232" s="111" t="s">
        <v>27</v>
      </c>
      <c r="S232" s="158">
        <v>-0.83333333333333481</v>
      </c>
      <c r="T232" s="133">
        <v>5</v>
      </c>
      <c r="U232" s="133">
        <v>1</v>
      </c>
      <c r="V232" s="43">
        <v>5</v>
      </c>
      <c r="W232" s="104">
        <v>8</v>
      </c>
      <c r="Y232" s="113" t="s">
        <v>255</v>
      </c>
      <c r="Z232" s="111" t="s">
        <v>27</v>
      </c>
      <c r="AA232" s="158">
        <v>-0.83333333333333481</v>
      </c>
      <c r="AB232" s="133">
        <v>5</v>
      </c>
      <c r="AC232" s="133">
        <v>1</v>
      </c>
      <c r="AD232" s="9">
        <v>5</v>
      </c>
      <c r="AE232" s="104">
        <v>9</v>
      </c>
      <c r="AG232" s="113" t="s">
        <v>255</v>
      </c>
      <c r="AH232" s="111" t="s">
        <v>27</v>
      </c>
      <c r="AI232" s="158">
        <v>-0.83333333333333481</v>
      </c>
      <c r="AJ232" s="133">
        <v>5</v>
      </c>
      <c r="AK232" s="133">
        <v>1</v>
      </c>
      <c r="AL232" s="9">
        <v>5</v>
      </c>
      <c r="AM232" s="104">
        <v>9</v>
      </c>
    </row>
    <row r="233" spans="1:39" x14ac:dyDescent="0.25">
      <c r="A233" s="113" t="s">
        <v>257</v>
      </c>
      <c r="B233" s="106" t="s">
        <v>338</v>
      </c>
      <c r="C233" s="158">
        <v>3.3833999999999991</v>
      </c>
      <c r="D233" s="133">
        <v>35</v>
      </c>
      <c r="E233" s="133">
        <v>41</v>
      </c>
      <c r="F233" s="9">
        <v>0.85365853658536583</v>
      </c>
      <c r="G233" s="104">
        <v>89</v>
      </c>
      <c r="I233" s="113" t="s">
        <v>257</v>
      </c>
      <c r="J233" s="106" t="s">
        <v>338</v>
      </c>
      <c r="K233" s="159">
        <v>2.6501999999999999</v>
      </c>
      <c r="L233" s="134">
        <v>36</v>
      </c>
      <c r="M233" s="134">
        <v>44</v>
      </c>
      <c r="N233" s="28">
        <v>0.81818181818181823</v>
      </c>
      <c r="O233" s="134">
        <v>91</v>
      </c>
      <c r="Q233" s="113" t="s">
        <v>257</v>
      </c>
      <c r="R233" s="106" t="s">
        <v>338</v>
      </c>
      <c r="S233" s="158">
        <v>2.6501999999999999</v>
      </c>
      <c r="T233" s="133">
        <v>36</v>
      </c>
      <c r="U233" s="133">
        <v>44</v>
      </c>
      <c r="V233" s="43">
        <v>0.81818181818181823</v>
      </c>
      <c r="W233" s="104">
        <v>93</v>
      </c>
      <c r="Y233" s="113" t="s">
        <v>257</v>
      </c>
      <c r="Z233" s="106" t="s">
        <v>338</v>
      </c>
      <c r="AA233" s="158">
        <v>2.6501999999999999</v>
      </c>
      <c r="AB233" s="133">
        <v>36</v>
      </c>
      <c r="AC233" s="133">
        <v>44</v>
      </c>
      <c r="AD233" s="9">
        <v>0.81818181818181823</v>
      </c>
      <c r="AE233" s="104">
        <v>96</v>
      </c>
      <c r="AG233" s="113" t="s">
        <v>257</v>
      </c>
      <c r="AH233" s="106" t="s">
        <v>338</v>
      </c>
      <c r="AI233" s="284">
        <v>2.6501999999999999</v>
      </c>
      <c r="AJ233" s="134">
        <v>37</v>
      </c>
      <c r="AK233" s="134">
        <v>45</v>
      </c>
      <c r="AL233" s="28">
        <v>0.82222222222222219</v>
      </c>
      <c r="AM233" s="134">
        <v>101</v>
      </c>
    </row>
    <row r="234" spans="1:39" x14ac:dyDescent="0.25">
      <c r="A234" s="103"/>
      <c r="B234" s="103"/>
      <c r="C234" s="6"/>
      <c r="D234" s="6"/>
      <c r="E234" s="6"/>
      <c r="F234" s="6"/>
      <c r="G234" s="6"/>
      <c r="N234" s="38"/>
      <c r="Q234" s="89"/>
      <c r="R234" s="89"/>
      <c r="S234" s="89"/>
      <c r="T234" s="59"/>
      <c r="U234" s="59"/>
    </row>
    <row r="235" spans="1:39" x14ac:dyDescent="0.25">
      <c r="A235" s="89"/>
      <c r="B235" s="89"/>
      <c r="C235" s="89"/>
      <c r="D235" s="89"/>
      <c r="E235" s="89"/>
      <c r="F235" s="89"/>
      <c r="G235" s="89"/>
      <c r="N235" s="38"/>
      <c r="Q235" s="89"/>
      <c r="R235" s="89"/>
    </row>
    <row r="236" spans="1:39" ht="15.75" thickBot="1" x14ac:dyDescent="0.3">
      <c r="A236" s="89" t="s">
        <v>324</v>
      </c>
      <c r="B236" s="89"/>
      <c r="C236" s="89"/>
      <c r="D236" s="89"/>
      <c r="E236" s="89" t="s">
        <v>388</v>
      </c>
      <c r="F236" s="89"/>
      <c r="G236" s="89"/>
      <c r="I236" s="89" t="s">
        <v>324</v>
      </c>
      <c r="J236" s="89"/>
      <c r="K236" s="89"/>
      <c r="L236" s="1"/>
      <c r="M236" s="1"/>
      <c r="N236" s="1"/>
      <c r="O236" s="89"/>
      <c r="Q236" s="89" t="s">
        <v>324</v>
      </c>
      <c r="R236" s="89"/>
      <c r="S236" s="89"/>
      <c r="T236" s="1"/>
      <c r="U236" s="1"/>
      <c r="V236" s="1"/>
      <c r="W236" s="89"/>
      <c r="Y236" s="89" t="s">
        <v>324</v>
      </c>
      <c r="Z236" s="89"/>
      <c r="AA236" s="89"/>
      <c r="AB236" s="1"/>
      <c r="AC236" s="1"/>
      <c r="AD236" s="1"/>
      <c r="AE236" s="89"/>
    </row>
    <row r="237" spans="1:39" x14ac:dyDescent="0.25">
      <c r="A237" s="89" t="s">
        <v>373</v>
      </c>
      <c r="B237" s="89"/>
      <c r="C237" s="194" t="s">
        <v>4</v>
      </c>
      <c r="D237" s="153" t="s">
        <v>258</v>
      </c>
      <c r="E237" s="154" t="s">
        <v>258</v>
      </c>
      <c r="F237" s="50" t="s">
        <v>261</v>
      </c>
      <c r="G237" s="50" t="s">
        <v>321</v>
      </c>
      <c r="I237" s="89" t="s">
        <v>376</v>
      </c>
      <c r="J237" s="89"/>
      <c r="K237" s="194" t="s">
        <v>4</v>
      </c>
      <c r="L237" s="153" t="s">
        <v>258</v>
      </c>
      <c r="M237" s="154" t="s">
        <v>258</v>
      </c>
      <c r="N237" s="50" t="s">
        <v>261</v>
      </c>
      <c r="O237" s="50" t="s">
        <v>321</v>
      </c>
      <c r="Q237" s="91" t="s">
        <v>402</v>
      </c>
      <c r="R237" s="204"/>
      <c r="S237" s="194" t="s">
        <v>4</v>
      </c>
      <c r="T237" s="153" t="s">
        <v>258</v>
      </c>
      <c r="U237" s="154" t="s">
        <v>258</v>
      </c>
      <c r="V237" s="50" t="s">
        <v>261</v>
      </c>
      <c r="W237" s="50" t="s">
        <v>321</v>
      </c>
      <c r="Y237" s="89" t="s">
        <v>417</v>
      </c>
      <c r="Z237" s="89"/>
      <c r="AA237" s="194" t="s">
        <v>4</v>
      </c>
      <c r="AB237" s="153" t="s">
        <v>258</v>
      </c>
      <c r="AC237" s="154" t="s">
        <v>258</v>
      </c>
      <c r="AD237" s="50" t="s">
        <v>261</v>
      </c>
      <c r="AE237" s="50" t="s">
        <v>321</v>
      </c>
    </row>
    <row r="238" spans="1:39" x14ac:dyDescent="0.25">
      <c r="A238" s="89" t="s">
        <v>389</v>
      </c>
      <c r="B238" s="89"/>
      <c r="C238" s="156" t="s">
        <v>3</v>
      </c>
      <c r="D238" s="100" t="s">
        <v>259</v>
      </c>
      <c r="E238" s="155" t="s">
        <v>260</v>
      </c>
      <c r="F238" s="145" t="s">
        <v>262</v>
      </c>
      <c r="G238" s="102" t="s">
        <v>322</v>
      </c>
      <c r="I238" s="89" t="s">
        <v>389</v>
      </c>
      <c r="J238" s="89"/>
      <c r="K238" s="156" t="s">
        <v>3</v>
      </c>
      <c r="L238" s="100" t="s">
        <v>259</v>
      </c>
      <c r="M238" s="155" t="s">
        <v>260</v>
      </c>
      <c r="N238" s="145" t="s">
        <v>262</v>
      </c>
      <c r="O238" s="102" t="s">
        <v>322</v>
      </c>
      <c r="Q238" s="95" t="s">
        <v>377</v>
      </c>
      <c r="R238" s="23"/>
      <c r="S238" s="156" t="s">
        <v>3</v>
      </c>
      <c r="T238" s="100" t="s">
        <v>259</v>
      </c>
      <c r="U238" s="155" t="s">
        <v>260</v>
      </c>
      <c r="V238" s="145" t="s">
        <v>262</v>
      </c>
      <c r="W238" s="102" t="s">
        <v>322</v>
      </c>
      <c r="Y238" s="89"/>
      <c r="Z238" s="89"/>
      <c r="AA238" s="156" t="s">
        <v>3</v>
      </c>
      <c r="AB238" s="100" t="s">
        <v>259</v>
      </c>
      <c r="AC238" s="155" t="s">
        <v>260</v>
      </c>
      <c r="AD238" s="145" t="s">
        <v>262</v>
      </c>
      <c r="AE238" s="102" t="s">
        <v>322</v>
      </c>
    </row>
    <row r="239" spans="1:39" x14ac:dyDescent="0.25">
      <c r="A239" s="89"/>
      <c r="B239" s="89"/>
      <c r="C239" s="157" t="s">
        <v>9</v>
      </c>
      <c r="D239" s="100" t="s">
        <v>318</v>
      </c>
      <c r="E239" s="101" t="s">
        <v>318</v>
      </c>
      <c r="F239" s="145" t="s">
        <v>318</v>
      </c>
      <c r="G239" s="102" t="s">
        <v>317</v>
      </c>
      <c r="I239" s="89"/>
      <c r="J239" s="89"/>
      <c r="K239" s="157" t="s">
        <v>9</v>
      </c>
      <c r="L239" s="100" t="s">
        <v>318</v>
      </c>
      <c r="M239" s="101" t="s">
        <v>318</v>
      </c>
      <c r="N239" s="145" t="s">
        <v>318</v>
      </c>
      <c r="O239" s="102" t="s">
        <v>317</v>
      </c>
      <c r="Q239" s="95"/>
      <c r="R239" s="23"/>
      <c r="S239" s="157" t="s">
        <v>9</v>
      </c>
      <c r="T239" s="100" t="s">
        <v>318</v>
      </c>
      <c r="U239" s="101" t="s">
        <v>318</v>
      </c>
      <c r="V239" s="145" t="s">
        <v>318</v>
      </c>
      <c r="W239" s="102" t="s">
        <v>317</v>
      </c>
      <c r="Y239" s="89"/>
      <c r="Z239" s="89"/>
      <c r="AA239" s="157" t="s">
        <v>9</v>
      </c>
      <c r="AB239" s="100" t="s">
        <v>318</v>
      </c>
      <c r="AC239" s="101" t="s">
        <v>318</v>
      </c>
      <c r="AD239" s="145" t="s">
        <v>318</v>
      </c>
      <c r="AE239" s="102" t="s">
        <v>317</v>
      </c>
    </row>
    <row r="240" spans="1:39" x14ac:dyDescent="0.25">
      <c r="A240" s="89"/>
      <c r="B240" s="89"/>
      <c r="C240" s="155"/>
      <c r="D240" s="100" t="s">
        <v>319</v>
      </c>
      <c r="E240" s="101" t="s">
        <v>319</v>
      </c>
      <c r="F240" s="145" t="s">
        <v>319</v>
      </c>
      <c r="G240" s="102" t="s">
        <v>316</v>
      </c>
      <c r="I240" s="89"/>
      <c r="J240" s="89"/>
      <c r="K240" s="155"/>
      <c r="L240" s="100" t="s">
        <v>319</v>
      </c>
      <c r="M240" s="101" t="s">
        <v>319</v>
      </c>
      <c r="N240" s="145" t="s">
        <v>319</v>
      </c>
      <c r="O240" s="102" t="s">
        <v>316</v>
      </c>
      <c r="P240" s="21"/>
      <c r="Q240" s="95"/>
      <c r="R240" s="23"/>
      <c r="S240" s="155"/>
      <c r="T240" s="100" t="s">
        <v>319</v>
      </c>
      <c r="U240" s="101" t="s">
        <v>319</v>
      </c>
      <c r="V240" s="145" t="s">
        <v>319</v>
      </c>
      <c r="W240" s="102" t="s">
        <v>316</v>
      </c>
      <c r="Y240" s="89"/>
      <c r="Z240" s="89"/>
      <c r="AA240" s="155"/>
      <c r="AB240" s="100" t="s">
        <v>319</v>
      </c>
      <c r="AC240" s="101" t="s">
        <v>319</v>
      </c>
      <c r="AD240" s="145" t="s">
        <v>319</v>
      </c>
      <c r="AE240" s="102" t="s">
        <v>316</v>
      </c>
    </row>
    <row r="241" spans="1:32" ht="15.75" thickBot="1" x14ac:dyDescent="0.3">
      <c r="A241" s="149" t="s">
        <v>15</v>
      </c>
      <c r="B241" s="149" t="s">
        <v>16</v>
      </c>
      <c r="C241" s="88"/>
      <c r="D241" s="192" t="s">
        <v>320</v>
      </c>
      <c r="E241" s="88" t="s">
        <v>320</v>
      </c>
      <c r="F241" s="185" t="s">
        <v>320</v>
      </c>
      <c r="G241" s="185" t="s">
        <v>323</v>
      </c>
      <c r="I241" s="89"/>
      <c r="J241" s="89"/>
      <c r="K241" s="155"/>
      <c r="L241" s="152" t="s">
        <v>320</v>
      </c>
      <c r="M241" s="155" t="s">
        <v>320</v>
      </c>
      <c r="N241" s="102" t="s">
        <v>320</v>
      </c>
      <c r="O241" s="102" t="s">
        <v>323</v>
      </c>
      <c r="P241" s="21"/>
      <c r="Q241" s="224" t="s">
        <v>15</v>
      </c>
      <c r="R241" s="89" t="s">
        <v>16</v>
      </c>
      <c r="S241" s="88"/>
      <c r="T241" s="192" t="s">
        <v>320</v>
      </c>
      <c r="U241" s="88" t="s">
        <v>320</v>
      </c>
      <c r="V241" s="185" t="s">
        <v>320</v>
      </c>
      <c r="W241" s="185" t="s">
        <v>323</v>
      </c>
      <c r="X241" s="21"/>
      <c r="Y241" s="264" t="s">
        <v>15</v>
      </c>
      <c r="Z241" s="265" t="s">
        <v>16</v>
      </c>
      <c r="AA241" s="88"/>
      <c r="AB241" s="192" t="s">
        <v>320</v>
      </c>
      <c r="AC241" s="88" t="s">
        <v>320</v>
      </c>
      <c r="AD241" s="185" t="s">
        <v>320</v>
      </c>
      <c r="AE241" s="185" t="s">
        <v>323</v>
      </c>
    </row>
    <row r="242" spans="1:32" x14ac:dyDescent="0.25">
      <c r="A242" s="109" t="s">
        <v>107</v>
      </c>
      <c r="B242" s="106" t="s">
        <v>357</v>
      </c>
      <c r="C242" s="168">
        <v>1.4000000000000012</v>
      </c>
      <c r="D242" s="25">
        <v>11</v>
      </c>
      <c r="E242" s="25">
        <v>0</v>
      </c>
      <c r="F242" s="25" t="e">
        <v>#DIV/0!</v>
      </c>
      <c r="G242" s="25">
        <v>1</v>
      </c>
      <c r="I242" s="109" t="s">
        <v>107</v>
      </c>
      <c r="J242" s="106" t="s">
        <v>357</v>
      </c>
      <c r="K242" s="158">
        <v>1.4000000000000012</v>
      </c>
      <c r="L242" s="133">
        <v>11</v>
      </c>
      <c r="M242" s="133"/>
      <c r="N242" s="9" t="e">
        <v>#DIV/0!</v>
      </c>
      <c r="O242" s="104">
        <v>1</v>
      </c>
      <c r="P242" s="21"/>
      <c r="Q242" s="138" t="s">
        <v>393</v>
      </c>
      <c r="R242" s="143" t="s">
        <v>357</v>
      </c>
      <c r="S242" s="176">
        <v>1.4000000000000012</v>
      </c>
      <c r="T242" s="30">
        <v>11</v>
      </c>
      <c r="U242" s="30">
        <v>0</v>
      </c>
      <c r="V242" s="38" t="e">
        <v>#DIV/0!</v>
      </c>
      <c r="W242" s="21">
        <v>1</v>
      </c>
      <c r="X242" s="21"/>
      <c r="Y242" s="109" t="s">
        <v>393</v>
      </c>
      <c r="Z242" s="106" t="s">
        <v>357</v>
      </c>
      <c r="AA242" s="158">
        <v>1.4000000000000012</v>
      </c>
      <c r="AB242" s="133">
        <v>11</v>
      </c>
      <c r="AC242" s="133">
        <v>0</v>
      </c>
      <c r="AD242" s="133" t="e">
        <v>#DIV/0!</v>
      </c>
      <c r="AE242" s="133">
        <v>1</v>
      </c>
      <c r="AF242" s="89"/>
    </row>
    <row r="243" spans="1:32" x14ac:dyDescent="0.25">
      <c r="A243" s="114" t="s">
        <v>59</v>
      </c>
      <c r="B243" s="106" t="s">
        <v>60</v>
      </c>
      <c r="C243" s="158">
        <v>0</v>
      </c>
      <c r="D243" s="133">
        <v>10</v>
      </c>
      <c r="E243" s="133">
        <v>0</v>
      </c>
      <c r="F243" s="133" t="e">
        <v>#DIV/0!</v>
      </c>
      <c r="G243" s="133">
        <v>1</v>
      </c>
      <c r="I243" s="114" t="s">
        <v>59</v>
      </c>
      <c r="J243" s="106" t="s">
        <v>60</v>
      </c>
      <c r="K243" s="158">
        <v>0</v>
      </c>
      <c r="L243" s="133">
        <v>10</v>
      </c>
      <c r="M243" s="133"/>
      <c r="N243" s="9" t="e">
        <v>#DIV/0!</v>
      </c>
      <c r="O243" s="104">
        <v>1</v>
      </c>
      <c r="P243" s="21"/>
      <c r="Q243" s="114" t="s">
        <v>59</v>
      </c>
      <c r="R243" s="106" t="s">
        <v>60</v>
      </c>
      <c r="S243" s="158">
        <v>0</v>
      </c>
      <c r="T243" s="133">
        <v>10</v>
      </c>
      <c r="U243" s="133">
        <v>0</v>
      </c>
      <c r="V243" s="89" t="e">
        <v>#DIV/0!</v>
      </c>
      <c r="W243" s="21">
        <v>1</v>
      </c>
      <c r="X243" s="21"/>
      <c r="Y243" s="114" t="s">
        <v>59</v>
      </c>
      <c r="Z243" s="106" t="s">
        <v>60</v>
      </c>
      <c r="AA243" s="158">
        <v>0</v>
      </c>
      <c r="AB243" s="133">
        <v>10</v>
      </c>
      <c r="AC243" s="133">
        <v>0</v>
      </c>
      <c r="AD243" s="133" t="e">
        <v>#DIV/0!</v>
      </c>
      <c r="AE243" s="133">
        <v>1</v>
      </c>
      <c r="AF243" s="89"/>
    </row>
    <row r="244" spans="1:32" x14ac:dyDescent="0.25">
      <c r="A244" s="129" t="s">
        <v>368</v>
      </c>
      <c r="B244" s="111" t="s">
        <v>139</v>
      </c>
      <c r="C244" s="159">
        <v>0</v>
      </c>
      <c r="D244" s="134">
        <v>10</v>
      </c>
      <c r="E244" s="134">
        <v>0</v>
      </c>
      <c r="F244" s="134" t="e">
        <v>#DIV/0!</v>
      </c>
      <c r="G244" s="134">
        <v>1</v>
      </c>
      <c r="I244" s="189" t="s">
        <v>370</v>
      </c>
      <c r="J244" s="106" t="s">
        <v>371</v>
      </c>
      <c r="K244" s="158">
        <v>0</v>
      </c>
      <c r="L244" s="133">
        <v>5</v>
      </c>
      <c r="M244" s="133"/>
      <c r="N244" s="9" t="e">
        <v>#DIV/0!</v>
      </c>
      <c r="O244" s="104">
        <v>1</v>
      </c>
      <c r="P244" s="21"/>
      <c r="Q244" s="130" t="s">
        <v>399</v>
      </c>
      <c r="R244" s="106" t="s">
        <v>209</v>
      </c>
      <c r="S244" s="218">
        <v>0</v>
      </c>
      <c r="T244" s="134">
        <v>9</v>
      </c>
      <c r="U244" s="134">
        <v>0</v>
      </c>
      <c r="V244" s="38" t="e">
        <v>#DIV/0!</v>
      </c>
      <c r="W244" s="21">
        <v>1</v>
      </c>
      <c r="X244" s="21"/>
      <c r="Y244" s="130" t="s">
        <v>399</v>
      </c>
      <c r="Z244" s="106" t="s">
        <v>209</v>
      </c>
      <c r="AA244" s="26">
        <v>0</v>
      </c>
      <c r="AB244" s="133">
        <v>9</v>
      </c>
      <c r="AC244" s="133">
        <v>0</v>
      </c>
      <c r="AD244" s="133" t="e">
        <v>#DIV/0!</v>
      </c>
      <c r="AE244" s="133">
        <v>1</v>
      </c>
      <c r="AF244" s="89"/>
    </row>
    <row r="245" spans="1:32" x14ac:dyDescent="0.25">
      <c r="A245" s="189" t="s">
        <v>370</v>
      </c>
      <c r="B245" s="106" t="s">
        <v>371</v>
      </c>
      <c r="C245" s="159">
        <v>0</v>
      </c>
      <c r="D245" s="134">
        <v>5</v>
      </c>
      <c r="E245" s="134">
        <v>0</v>
      </c>
      <c r="F245" s="134" t="e">
        <v>#DIV/0!</v>
      </c>
      <c r="G245" s="134">
        <v>1</v>
      </c>
      <c r="I245" s="109" t="s">
        <v>380</v>
      </c>
      <c r="J245" s="111" t="s">
        <v>381</v>
      </c>
      <c r="K245" s="159">
        <v>6.9444444444444464</v>
      </c>
      <c r="L245" s="134">
        <v>4</v>
      </c>
      <c r="M245" s="134"/>
      <c r="N245" s="28" t="e">
        <v>#DIV/0!</v>
      </c>
      <c r="O245" s="134">
        <v>1</v>
      </c>
      <c r="P245" s="21"/>
      <c r="Q245" s="105" t="s">
        <v>370</v>
      </c>
      <c r="R245" s="106" t="s">
        <v>371</v>
      </c>
      <c r="S245" s="158">
        <v>0</v>
      </c>
      <c r="T245" s="133">
        <v>5</v>
      </c>
      <c r="U245" s="133">
        <v>0</v>
      </c>
      <c r="V245" s="38" t="e">
        <v>#DIV/0!</v>
      </c>
      <c r="W245" s="21">
        <v>1</v>
      </c>
      <c r="X245" s="21"/>
      <c r="Y245" s="113" t="s">
        <v>415</v>
      </c>
      <c r="Z245" s="106" t="s">
        <v>408</v>
      </c>
      <c r="AA245" s="159">
        <v>1.333499999999999</v>
      </c>
      <c r="AB245" s="134">
        <v>6</v>
      </c>
      <c r="AC245" s="134">
        <v>0</v>
      </c>
      <c r="AD245" s="28" t="e">
        <v>#DIV/0!</v>
      </c>
      <c r="AE245" s="134">
        <v>1</v>
      </c>
      <c r="AF245" s="89"/>
    </row>
    <row r="246" spans="1:32" x14ac:dyDescent="0.25">
      <c r="A246" s="109" t="s">
        <v>23</v>
      </c>
      <c r="B246" s="106" t="s">
        <v>24</v>
      </c>
      <c r="C246" s="158">
        <v>4.0000000000000018</v>
      </c>
      <c r="D246" s="133">
        <v>3</v>
      </c>
      <c r="E246" s="133">
        <v>0</v>
      </c>
      <c r="F246" s="133" t="e">
        <v>#DIV/0!</v>
      </c>
      <c r="G246" s="133">
        <v>1</v>
      </c>
      <c r="I246" s="109" t="s">
        <v>23</v>
      </c>
      <c r="J246" s="106" t="s">
        <v>24</v>
      </c>
      <c r="K246" s="158">
        <v>4.0000000000000018</v>
      </c>
      <c r="L246" s="133">
        <v>3</v>
      </c>
      <c r="M246" s="133"/>
      <c r="N246" s="9" t="e">
        <v>#DIV/0!</v>
      </c>
      <c r="O246" s="6">
        <v>1</v>
      </c>
      <c r="P246" s="21"/>
      <c r="Q246" s="109" t="s">
        <v>380</v>
      </c>
      <c r="R246" s="111" t="s">
        <v>381</v>
      </c>
      <c r="S246" s="158">
        <v>6.9444444444444464</v>
      </c>
      <c r="T246" s="133">
        <v>4</v>
      </c>
      <c r="U246" s="133">
        <v>0</v>
      </c>
      <c r="V246" s="38" t="e">
        <v>#DIV/0!</v>
      </c>
      <c r="W246" s="21">
        <v>1</v>
      </c>
      <c r="X246" s="21"/>
      <c r="Y246" s="105" t="s">
        <v>370</v>
      </c>
      <c r="Z246" s="106" t="s">
        <v>371</v>
      </c>
      <c r="AA246" s="158">
        <v>0</v>
      </c>
      <c r="AB246" s="133">
        <v>5</v>
      </c>
      <c r="AC246" s="133">
        <v>0</v>
      </c>
      <c r="AD246" s="133" t="e">
        <v>#DIV/0!</v>
      </c>
      <c r="AE246" s="133">
        <v>1</v>
      </c>
      <c r="AF246" s="89"/>
    </row>
    <row r="247" spans="1:32" x14ac:dyDescent="0.25">
      <c r="A247" s="116" t="s">
        <v>159</v>
      </c>
      <c r="B247" s="106" t="s">
        <v>160</v>
      </c>
      <c r="C247" s="158">
        <v>2.3333333333333344</v>
      </c>
      <c r="D247" s="133">
        <v>3</v>
      </c>
      <c r="E247" s="133"/>
      <c r="F247" s="133" t="e">
        <v>#DIV/0!</v>
      </c>
      <c r="G247" s="133">
        <v>1</v>
      </c>
      <c r="I247" s="116" t="s">
        <v>159</v>
      </c>
      <c r="J247" s="106" t="s">
        <v>160</v>
      </c>
      <c r="K247" s="158">
        <v>2.3333333333333344</v>
      </c>
      <c r="L247" s="133">
        <v>3</v>
      </c>
      <c r="M247" s="133"/>
      <c r="N247" s="9" t="e">
        <v>#DIV/0!</v>
      </c>
      <c r="O247" s="6">
        <v>1</v>
      </c>
      <c r="P247" s="21"/>
      <c r="Q247" s="109" t="s">
        <v>23</v>
      </c>
      <c r="R247" s="106" t="s">
        <v>24</v>
      </c>
      <c r="S247" s="158">
        <v>4.0000000000000018</v>
      </c>
      <c r="T247" s="133">
        <v>3</v>
      </c>
      <c r="U247" s="133">
        <v>0</v>
      </c>
      <c r="V247" s="89" t="e">
        <v>#DIV/0!</v>
      </c>
      <c r="W247" s="21">
        <v>1</v>
      </c>
      <c r="X247" s="21"/>
      <c r="Y247" s="109" t="s">
        <v>380</v>
      </c>
      <c r="Z247" s="111" t="s">
        <v>381</v>
      </c>
      <c r="AA247" s="158">
        <v>6.9444444444444464</v>
      </c>
      <c r="AB247" s="133">
        <v>4</v>
      </c>
      <c r="AC247" s="133">
        <v>0</v>
      </c>
      <c r="AD247" s="133" t="e">
        <v>#DIV/0!</v>
      </c>
      <c r="AE247" s="133">
        <v>1</v>
      </c>
      <c r="AF247" s="89"/>
    </row>
    <row r="248" spans="1:32" x14ac:dyDescent="0.25">
      <c r="A248" s="110" t="s">
        <v>61</v>
      </c>
      <c r="B248" s="111" t="s">
        <v>62</v>
      </c>
      <c r="C248" s="158">
        <v>2.5</v>
      </c>
      <c r="D248" s="133">
        <v>2</v>
      </c>
      <c r="E248" s="133">
        <v>0</v>
      </c>
      <c r="F248" s="133" t="e">
        <v>#DIV/0!</v>
      </c>
      <c r="G248" s="133">
        <v>1</v>
      </c>
      <c r="I248" s="110" t="s">
        <v>61</v>
      </c>
      <c r="J248" s="111" t="s">
        <v>62</v>
      </c>
      <c r="K248" s="158">
        <v>2.5</v>
      </c>
      <c r="L248" s="133">
        <v>2</v>
      </c>
      <c r="M248" s="133"/>
      <c r="N248" s="9" t="e">
        <v>#DIV/0!</v>
      </c>
      <c r="O248" s="6">
        <v>1</v>
      </c>
      <c r="P248" s="21"/>
      <c r="Q248" s="116" t="s">
        <v>159</v>
      </c>
      <c r="R248" s="106" t="s">
        <v>160</v>
      </c>
      <c r="S248" s="158">
        <v>2.3333333333333344</v>
      </c>
      <c r="T248" s="133">
        <v>3</v>
      </c>
      <c r="U248" s="133"/>
      <c r="V248" s="38" t="e">
        <v>#DIV/0!</v>
      </c>
      <c r="W248" s="21">
        <v>1</v>
      </c>
      <c r="X248" s="21"/>
      <c r="Y248" s="109" t="s">
        <v>23</v>
      </c>
      <c r="Z248" s="106" t="s">
        <v>24</v>
      </c>
      <c r="AA248" s="158">
        <v>4.0000000000000018</v>
      </c>
      <c r="AB248" s="133">
        <v>3</v>
      </c>
      <c r="AC248" s="133">
        <v>0</v>
      </c>
      <c r="AD248" s="133" t="e">
        <v>#DIV/0!</v>
      </c>
      <c r="AE248" s="133">
        <v>1</v>
      </c>
      <c r="AF248" s="89"/>
    </row>
    <row r="249" spans="1:32" x14ac:dyDescent="0.25">
      <c r="A249" s="105" t="s">
        <v>129</v>
      </c>
      <c r="B249" s="106" t="s">
        <v>130</v>
      </c>
      <c r="C249" s="158">
        <v>3</v>
      </c>
      <c r="D249" s="133">
        <v>2</v>
      </c>
      <c r="E249" s="133"/>
      <c r="F249" s="133" t="e">
        <v>#DIV/0!</v>
      </c>
      <c r="G249" s="133">
        <v>1</v>
      </c>
      <c r="I249" s="105" t="s">
        <v>129</v>
      </c>
      <c r="J249" s="106" t="s">
        <v>130</v>
      </c>
      <c r="K249" s="158">
        <v>3</v>
      </c>
      <c r="L249" s="133">
        <v>2</v>
      </c>
      <c r="M249" s="133"/>
      <c r="N249" s="9" t="e">
        <v>#DIV/0!</v>
      </c>
      <c r="O249" s="6">
        <v>1</v>
      </c>
      <c r="P249" s="21"/>
      <c r="Q249" s="110" t="s">
        <v>61</v>
      </c>
      <c r="R249" s="111" t="s">
        <v>62</v>
      </c>
      <c r="S249" s="158">
        <v>2.5</v>
      </c>
      <c r="T249" s="133">
        <v>2</v>
      </c>
      <c r="U249" s="133">
        <v>0</v>
      </c>
      <c r="V249" s="89" t="e">
        <v>#DIV/0!</v>
      </c>
      <c r="W249" s="21">
        <v>1</v>
      </c>
      <c r="X249" s="21"/>
      <c r="Y249" s="116" t="s">
        <v>159</v>
      </c>
      <c r="Z249" s="106" t="s">
        <v>160</v>
      </c>
      <c r="AA249" s="158">
        <v>2.3333333333333344</v>
      </c>
      <c r="AB249" s="133">
        <v>3</v>
      </c>
      <c r="AC249" s="133"/>
      <c r="AD249" s="133" t="e">
        <v>#DIV/0!</v>
      </c>
      <c r="AE249" s="133">
        <v>1</v>
      </c>
      <c r="AF249" s="89"/>
    </row>
    <row r="250" spans="1:32" x14ac:dyDescent="0.25">
      <c r="A250" s="105" t="s">
        <v>205</v>
      </c>
      <c r="B250" s="106" t="s">
        <v>206</v>
      </c>
      <c r="C250" s="158">
        <v>-3</v>
      </c>
      <c r="D250" s="133">
        <v>13</v>
      </c>
      <c r="E250" s="133">
        <v>1</v>
      </c>
      <c r="F250" s="9">
        <v>13</v>
      </c>
      <c r="G250" s="104">
        <v>2</v>
      </c>
      <c r="I250" s="105" t="s">
        <v>205</v>
      </c>
      <c r="J250" s="106" t="s">
        <v>206</v>
      </c>
      <c r="K250" s="158">
        <v>-3</v>
      </c>
      <c r="L250" s="133">
        <v>13</v>
      </c>
      <c r="M250" s="133">
        <v>1</v>
      </c>
      <c r="N250" s="9">
        <v>13</v>
      </c>
      <c r="O250" s="104">
        <v>2</v>
      </c>
      <c r="P250" s="21"/>
      <c r="Q250" s="105" t="s">
        <v>129</v>
      </c>
      <c r="R250" s="106" t="s">
        <v>130</v>
      </c>
      <c r="S250" s="158">
        <v>3</v>
      </c>
      <c r="T250" s="133">
        <v>2</v>
      </c>
      <c r="U250" s="133"/>
      <c r="V250" s="38" t="e">
        <v>#DIV/0!</v>
      </c>
      <c r="W250" s="21">
        <v>1</v>
      </c>
      <c r="X250" s="21"/>
      <c r="Y250" s="110" t="s">
        <v>61</v>
      </c>
      <c r="Z250" s="111" t="s">
        <v>62</v>
      </c>
      <c r="AA250" s="158">
        <v>2.5</v>
      </c>
      <c r="AB250" s="133">
        <v>2</v>
      </c>
      <c r="AC250" s="133">
        <v>0</v>
      </c>
      <c r="AD250" s="133" t="e">
        <v>#DIV/0!</v>
      </c>
      <c r="AE250" s="133">
        <v>1</v>
      </c>
      <c r="AF250" s="89"/>
    </row>
    <row r="251" spans="1:32" x14ac:dyDescent="0.25">
      <c r="A251" s="112" t="s">
        <v>343</v>
      </c>
      <c r="B251" s="106" t="s">
        <v>103</v>
      </c>
      <c r="C251" s="159">
        <v>0.54540000000000255</v>
      </c>
      <c r="D251" s="191">
        <v>10</v>
      </c>
      <c r="E251" s="191">
        <v>1</v>
      </c>
      <c r="F251" s="212">
        <v>10</v>
      </c>
      <c r="G251" s="134">
        <v>3</v>
      </c>
      <c r="I251" s="112" t="s">
        <v>343</v>
      </c>
      <c r="J251" s="106" t="s">
        <v>103</v>
      </c>
      <c r="K251" s="158">
        <v>0.54540000000000255</v>
      </c>
      <c r="L251" s="196">
        <v>10</v>
      </c>
      <c r="M251" s="196">
        <v>1</v>
      </c>
      <c r="N251" s="207">
        <v>10</v>
      </c>
      <c r="O251" s="104">
        <v>3</v>
      </c>
      <c r="P251" s="21"/>
      <c r="Q251" s="221" t="s">
        <v>395</v>
      </c>
      <c r="R251" s="106" t="s">
        <v>396</v>
      </c>
      <c r="S251" s="218">
        <v>4.5714285714285694</v>
      </c>
      <c r="T251" s="61">
        <v>16</v>
      </c>
      <c r="U251" s="134">
        <v>1</v>
      </c>
      <c r="V251" s="38">
        <v>16</v>
      </c>
      <c r="W251" s="21">
        <v>1</v>
      </c>
      <c r="X251" s="21"/>
      <c r="Y251" s="105" t="s">
        <v>129</v>
      </c>
      <c r="Z251" s="106" t="s">
        <v>130</v>
      </c>
      <c r="AA251" s="158">
        <v>3</v>
      </c>
      <c r="AB251" s="133">
        <v>2</v>
      </c>
      <c r="AC251" s="133"/>
      <c r="AD251" s="133" t="e">
        <v>#DIV/0!</v>
      </c>
      <c r="AE251" s="133">
        <v>1</v>
      </c>
      <c r="AF251" s="89"/>
    </row>
    <row r="252" spans="1:32" x14ac:dyDescent="0.25">
      <c r="A252" s="109" t="s">
        <v>40</v>
      </c>
      <c r="B252" s="111" t="s">
        <v>41</v>
      </c>
      <c r="C252" s="158">
        <v>-1.7142857142857135</v>
      </c>
      <c r="D252" s="133">
        <v>6</v>
      </c>
      <c r="E252" s="133">
        <v>1</v>
      </c>
      <c r="F252" s="9">
        <v>6</v>
      </c>
      <c r="G252" s="104">
        <v>4</v>
      </c>
      <c r="I252" s="113" t="s">
        <v>125</v>
      </c>
      <c r="J252" s="106" t="s">
        <v>126</v>
      </c>
      <c r="K252" s="159">
        <v>0.75</v>
      </c>
      <c r="L252" s="134">
        <v>15</v>
      </c>
      <c r="M252" s="134">
        <v>2</v>
      </c>
      <c r="N252" s="28">
        <v>7.5</v>
      </c>
      <c r="O252" s="134">
        <v>4</v>
      </c>
      <c r="P252" s="21"/>
      <c r="Q252" s="105" t="s">
        <v>205</v>
      </c>
      <c r="R252" s="106" t="s">
        <v>206</v>
      </c>
      <c r="S252" s="158">
        <v>-3</v>
      </c>
      <c r="T252" s="41">
        <v>13</v>
      </c>
      <c r="U252" s="133">
        <v>1</v>
      </c>
      <c r="V252" s="38">
        <v>13</v>
      </c>
      <c r="W252" s="21">
        <v>2</v>
      </c>
      <c r="X252" s="21"/>
      <c r="Y252" s="105" t="s">
        <v>205</v>
      </c>
      <c r="Z252" s="106" t="s">
        <v>206</v>
      </c>
      <c r="AA252" s="158">
        <v>-3</v>
      </c>
      <c r="AB252" s="133">
        <v>13</v>
      </c>
      <c r="AC252" s="133">
        <v>1</v>
      </c>
      <c r="AD252" s="9">
        <v>13</v>
      </c>
      <c r="AE252" s="104">
        <v>2</v>
      </c>
      <c r="AF252" s="89"/>
    </row>
    <row r="253" spans="1:32" x14ac:dyDescent="0.25">
      <c r="A253" s="129" t="s">
        <v>232</v>
      </c>
      <c r="B253" s="106" t="s">
        <v>233</v>
      </c>
      <c r="C253" s="158">
        <v>8.7369999999999983</v>
      </c>
      <c r="D253" s="133">
        <v>56</v>
      </c>
      <c r="E253" s="133">
        <v>10</v>
      </c>
      <c r="F253" s="9">
        <v>5.6</v>
      </c>
      <c r="G253" s="104">
        <v>5</v>
      </c>
      <c r="I253" s="109" t="s">
        <v>40</v>
      </c>
      <c r="J253" s="111" t="s">
        <v>41</v>
      </c>
      <c r="K253" s="158">
        <v>-1.7142857142857135</v>
      </c>
      <c r="L253" s="133">
        <v>6</v>
      </c>
      <c r="M253" s="133">
        <v>1</v>
      </c>
      <c r="N253" s="9">
        <v>6</v>
      </c>
      <c r="O253" s="104">
        <v>5</v>
      </c>
      <c r="P253" s="21"/>
      <c r="Q253" s="117" t="s">
        <v>343</v>
      </c>
      <c r="R253" s="106" t="s">
        <v>103</v>
      </c>
      <c r="S253" s="158">
        <v>0.54540000000000255</v>
      </c>
      <c r="T253" s="203">
        <v>10</v>
      </c>
      <c r="U253" s="196">
        <v>1</v>
      </c>
      <c r="V253" s="38">
        <v>10</v>
      </c>
      <c r="W253" s="21">
        <v>3</v>
      </c>
      <c r="X253" s="21"/>
      <c r="Y253" s="221" t="s">
        <v>395</v>
      </c>
      <c r="Z253" s="106" t="s">
        <v>396</v>
      </c>
      <c r="AA253" s="218">
        <v>4.8887999999999998</v>
      </c>
      <c r="AB253" s="134">
        <v>22</v>
      </c>
      <c r="AC253" s="134">
        <v>2</v>
      </c>
      <c r="AD253" s="28">
        <v>11</v>
      </c>
      <c r="AE253" s="134">
        <v>3</v>
      </c>
      <c r="AF253" s="89"/>
    </row>
    <row r="254" spans="1:32" x14ac:dyDescent="0.25">
      <c r="A254" s="113" t="s">
        <v>66</v>
      </c>
      <c r="B254" s="111" t="s">
        <v>68</v>
      </c>
      <c r="C254" s="158">
        <v>3.7499444444444485</v>
      </c>
      <c r="D254" s="133">
        <v>11</v>
      </c>
      <c r="E254" s="133">
        <v>2</v>
      </c>
      <c r="F254" s="9">
        <v>5.5</v>
      </c>
      <c r="G254" s="104">
        <v>6</v>
      </c>
      <c r="I254" s="129" t="s">
        <v>232</v>
      </c>
      <c r="J254" s="106" t="s">
        <v>233</v>
      </c>
      <c r="K254" s="159">
        <v>7.8054999999999986</v>
      </c>
      <c r="L254" s="134">
        <v>62</v>
      </c>
      <c r="M254" s="134">
        <v>11</v>
      </c>
      <c r="N254" s="28">
        <v>5.6363636363636367</v>
      </c>
      <c r="O254" s="134">
        <v>6</v>
      </c>
      <c r="P254" s="21"/>
      <c r="Q254" s="113" t="s">
        <v>125</v>
      </c>
      <c r="R254" s="106" t="s">
        <v>126</v>
      </c>
      <c r="S254" s="158">
        <v>0.75</v>
      </c>
      <c r="T254" s="41">
        <v>15</v>
      </c>
      <c r="U254" s="133">
        <v>2</v>
      </c>
      <c r="V254" s="38">
        <v>7.5</v>
      </c>
      <c r="W254" s="21">
        <v>4</v>
      </c>
      <c r="X254" s="21"/>
      <c r="Y254" s="117" t="s">
        <v>343</v>
      </c>
      <c r="Z254" s="106" t="s">
        <v>103</v>
      </c>
      <c r="AA254" s="158">
        <v>0.54540000000000255</v>
      </c>
      <c r="AB254" s="196">
        <v>10</v>
      </c>
      <c r="AC254" s="196">
        <v>1</v>
      </c>
      <c r="AD254" s="207">
        <v>10</v>
      </c>
      <c r="AE254" s="104">
        <v>4</v>
      </c>
      <c r="AF254" s="89"/>
    </row>
    <row r="255" spans="1:32" x14ac:dyDescent="0.25">
      <c r="A255" s="163" t="s">
        <v>219</v>
      </c>
      <c r="B255" s="164" t="s">
        <v>84</v>
      </c>
      <c r="C255" s="158">
        <v>0.60000000000000142</v>
      </c>
      <c r="D255" s="133">
        <v>26</v>
      </c>
      <c r="E255" s="133">
        <v>5</v>
      </c>
      <c r="F255" s="9">
        <v>5.2</v>
      </c>
      <c r="G255" s="104">
        <v>7</v>
      </c>
      <c r="I255" s="163" t="s">
        <v>219</v>
      </c>
      <c r="J255" s="164" t="s">
        <v>84</v>
      </c>
      <c r="K255" s="158">
        <v>0.60000000000000142</v>
      </c>
      <c r="L255" s="133">
        <v>26</v>
      </c>
      <c r="M255" s="133">
        <v>5</v>
      </c>
      <c r="N255" s="9">
        <v>5.2</v>
      </c>
      <c r="O255" s="104">
        <v>7</v>
      </c>
      <c r="P255" s="21"/>
      <c r="Q255" s="109" t="s">
        <v>40</v>
      </c>
      <c r="R255" s="111" t="s">
        <v>41</v>
      </c>
      <c r="S255" s="158">
        <v>-1.7142857142857135</v>
      </c>
      <c r="T255" s="41">
        <v>6</v>
      </c>
      <c r="U255" s="133">
        <v>1</v>
      </c>
      <c r="V255" s="38">
        <v>6</v>
      </c>
      <c r="W255" s="21">
        <v>5</v>
      </c>
      <c r="X255" s="21"/>
      <c r="Y255" s="113" t="s">
        <v>125</v>
      </c>
      <c r="Z255" s="106" t="s">
        <v>126</v>
      </c>
      <c r="AA255" s="158">
        <v>0.75</v>
      </c>
      <c r="AB255" s="133">
        <v>15</v>
      </c>
      <c r="AC255" s="133">
        <v>2</v>
      </c>
      <c r="AD255" s="9">
        <v>7.5</v>
      </c>
      <c r="AE255" s="104">
        <v>5</v>
      </c>
      <c r="AF255" s="89"/>
    </row>
    <row r="256" spans="1:32" x14ac:dyDescent="0.25">
      <c r="A256" s="107" t="s">
        <v>28</v>
      </c>
      <c r="B256" s="115" t="s">
        <v>31</v>
      </c>
      <c r="C256" s="158">
        <v>-0.29999999999999893</v>
      </c>
      <c r="D256" s="133">
        <v>15</v>
      </c>
      <c r="E256" s="133">
        <v>3</v>
      </c>
      <c r="F256" s="9">
        <v>5</v>
      </c>
      <c r="G256" s="104">
        <v>8</v>
      </c>
      <c r="I256" s="107" t="s">
        <v>28</v>
      </c>
      <c r="J256" s="115" t="s">
        <v>31</v>
      </c>
      <c r="K256" s="158">
        <v>-0.29999999999999893</v>
      </c>
      <c r="L256" s="133">
        <v>15</v>
      </c>
      <c r="M256" s="133">
        <v>3</v>
      </c>
      <c r="N256" s="9">
        <v>5</v>
      </c>
      <c r="O256" s="104">
        <v>8</v>
      </c>
      <c r="P256" s="21"/>
      <c r="Q256" s="129" t="s">
        <v>231</v>
      </c>
      <c r="R256" s="111" t="s">
        <v>252</v>
      </c>
      <c r="S256" s="158">
        <v>-2.5713428571428611</v>
      </c>
      <c r="T256" s="41">
        <v>62</v>
      </c>
      <c r="U256" s="133">
        <v>11</v>
      </c>
      <c r="V256" s="38">
        <v>5.6363636363636367</v>
      </c>
      <c r="W256" s="21">
        <v>6</v>
      </c>
      <c r="X256" s="21"/>
      <c r="Y256" s="109" t="s">
        <v>40</v>
      </c>
      <c r="Z256" s="111" t="s">
        <v>41</v>
      </c>
      <c r="AA256" s="158">
        <v>-1.7142857142857135</v>
      </c>
      <c r="AB256" s="133">
        <v>6</v>
      </c>
      <c r="AC256" s="133">
        <v>1</v>
      </c>
      <c r="AD256" s="9">
        <v>6</v>
      </c>
      <c r="AE256" s="104">
        <v>6</v>
      </c>
      <c r="AF256" s="89"/>
    </row>
    <row r="257" spans="1:32" x14ac:dyDescent="0.25">
      <c r="A257" s="116" t="s">
        <v>241</v>
      </c>
      <c r="B257" s="106" t="s">
        <v>242</v>
      </c>
      <c r="C257" s="158">
        <v>-0.6666666666666643</v>
      </c>
      <c r="D257" s="133">
        <v>15</v>
      </c>
      <c r="E257" s="133">
        <v>3</v>
      </c>
      <c r="F257" s="9">
        <v>5</v>
      </c>
      <c r="G257" s="104">
        <v>8</v>
      </c>
      <c r="I257" s="116" t="s">
        <v>241</v>
      </c>
      <c r="J257" s="106" t="s">
        <v>242</v>
      </c>
      <c r="K257" s="158">
        <v>-0.6666666666666643</v>
      </c>
      <c r="L257" s="133">
        <v>15</v>
      </c>
      <c r="M257" s="133">
        <v>3</v>
      </c>
      <c r="N257" s="9">
        <v>5</v>
      </c>
      <c r="O257" s="104">
        <v>8</v>
      </c>
      <c r="P257" s="21"/>
      <c r="Q257" s="163" t="s">
        <v>219</v>
      </c>
      <c r="R257" s="164" t="s">
        <v>84</v>
      </c>
      <c r="S257" s="158">
        <v>0.60000000000000142</v>
      </c>
      <c r="T257" s="41">
        <v>26</v>
      </c>
      <c r="U257" s="133">
        <v>5</v>
      </c>
      <c r="V257" s="38">
        <v>5.2</v>
      </c>
      <c r="W257" s="21">
        <v>7</v>
      </c>
      <c r="X257" s="21"/>
      <c r="Y257" s="120" t="s">
        <v>232</v>
      </c>
      <c r="Z257" s="106" t="s">
        <v>233</v>
      </c>
      <c r="AA257" s="158">
        <v>7.8054999999999986</v>
      </c>
      <c r="AB257" s="133">
        <v>62</v>
      </c>
      <c r="AC257" s="133">
        <v>11</v>
      </c>
      <c r="AD257" s="9">
        <v>5.6363636363636367</v>
      </c>
      <c r="AE257" s="104">
        <v>7</v>
      </c>
      <c r="AF257" s="89"/>
    </row>
    <row r="258" spans="1:32" x14ac:dyDescent="0.25">
      <c r="A258" s="112" t="s">
        <v>333</v>
      </c>
      <c r="B258" s="106" t="s">
        <v>334</v>
      </c>
      <c r="C258" s="158">
        <v>2.5</v>
      </c>
      <c r="D258" s="133">
        <v>5</v>
      </c>
      <c r="E258" s="133">
        <v>1</v>
      </c>
      <c r="F258" s="9">
        <v>5</v>
      </c>
      <c r="G258" s="104">
        <v>8</v>
      </c>
      <c r="I258" s="112" t="s">
        <v>333</v>
      </c>
      <c r="J258" s="106" t="s">
        <v>334</v>
      </c>
      <c r="K258" s="158">
        <v>2.5</v>
      </c>
      <c r="L258" s="133">
        <v>5</v>
      </c>
      <c r="M258" s="133">
        <v>1</v>
      </c>
      <c r="N258" s="9">
        <v>5</v>
      </c>
      <c r="O258" s="104">
        <v>8</v>
      </c>
      <c r="P258" s="21"/>
      <c r="Q258" s="107" t="s">
        <v>28</v>
      </c>
      <c r="R258" s="115" t="s">
        <v>31</v>
      </c>
      <c r="S258" s="158">
        <v>-2.2857142857142847</v>
      </c>
      <c r="T258" s="41">
        <v>15</v>
      </c>
      <c r="U258" s="133">
        <v>3</v>
      </c>
      <c r="V258" s="38">
        <v>5</v>
      </c>
      <c r="W258" s="21">
        <v>8</v>
      </c>
      <c r="X258" s="21"/>
      <c r="Y258" s="163" t="s">
        <v>219</v>
      </c>
      <c r="Z258" s="164" t="s">
        <v>84</v>
      </c>
      <c r="AA258" s="158">
        <v>0.60000000000000142</v>
      </c>
      <c r="AB258" s="133">
        <v>26</v>
      </c>
      <c r="AC258" s="133">
        <v>5</v>
      </c>
      <c r="AD258" s="9">
        <v>5.2</v>
      </c>
      <c r="AE258" s="104">
        <v>8</v>
      </c>
      <c r="AF258" s="89"/>
    </row>
    <row r="259" spans="1:32" x14ac:dyDescent="0.25">
      <c r="A259" s="113" t="s">
        <v>255</v>
      </c>
      <c r="B259" s="111" t="s">
        <v>27</v>
      </c>
      <c r="C259" s="158">
        <v>-0.83333333333333481</v>
      </c>
      <c r="D259" s="133">
        <v>5</v>
      </c>
      <c r="E259" s="133">
        <v>1</v>
      </c>
      <c r="F259" s="9">
        <v>5</v>
      </c>
      <c r="G259" s="104">
        <v>8</v>
      </c>
      <c r="I259" s="113" t="s">
        <v>255</v>
      </c>
      <c r="J259" s="111" t="s">
        <v>27</v>
      </c>
      <c r="K259" s="158">
        <v>-0.83333333333333481</v>
      </c>
      <c r="L259" s="133">
        <v>5</v>
      </c>
      <c r="M259" s="133">
        <v>1</v>
      </c>
      <c r="N259" s="9">
        <v>5</v>
      </c>
      <c r="O259" s="104">
        <v>8</v>
      </c>
      <c r="P259" s="21"/>
      <c r="Q259" s="116" t="s">
        <v>241</v>
      </c>
      <c r="R259" s="106" t="s">
        <v>242</v>
      </c>
      <c r="S259" s="158">
        <v>-0.6666666666666643</v>
      </c>
      <c r="T259" s="41">
        <v>15</v>
      </c>
      <c r="U259" s="133">
        <v>3</v>
      </c>
      <c r="V259" s="38">
        <v>5</v>
      </c>
      <c r="W259" s="21">
        <v>8</v>
      </c>
      <c r="X259" s="21"/>
      <c r="Y259" s="107" t="s">
        <v>28</v>
      </c>
      <c r="Z259" s="115" t="s">
        <v>31</v>
      </c>
      <c r="AA259" s="158">
        <v>-2.2857142857142847</v>
      </c>
      <c r="AB259" s="133">
        <v>15</v>
      </c>
      <c r="AC259" s="133">
        <v>3</v>
      </c>
      <c r="AD259" s="9">
        <v>5</v>
      </c>
      <c r="AE259" s="104">
        <v>9</v>
      </c>
      <c r="AF259" s="89"/>
    </row>
    <row r="260" spans="1:32" x14ac:dyDescent="0.25">
      <c r="A260" s="129" t="s">
        <v>301</v>
      </c>
      <c r="B260" s="106" t="s">
        <v>302</v>
      </c>
      <c r="C260" s="158">
        <v>2.8334999999999999</v>
      </c>
      <c r="D260" s="133">
        <v>18</v>
      </c>
      <c r="E260" s="133">
        <v>4</v>
      </c>
      <c r="F260" s="9">
        <v>4.5</v>
      </c>
      <c r="G260" s="104">
        <v>12</v>
      </c>
      <c r="I260" s="129" t="s">
        <v>301</v>
      </c>
      <c r="J260" s="106" t="s">
        <v>302</v>
      </c>
      <c r="K260" s="158">
        <v>2.8334999999999999</v>
      </c>
      <c r="L260" s="133">
        <v>18</v>
      </c>
      <c r="M260" s="133">
        <v>4</v>
      </c>
      <c r="N260" s="9">
        <v>4.5</v>
      </c>
      <c r="O260" s="104">
        <v>12</v>
      </c>
      <c r="P260" s="21"/>
      <c r="Q260" s="112" t="s">
        <v>333</v>
      </c>
      <c r="R260" s="106" t="s">
        <v>334</v>
      </c>
      <c r="S260" s="158">
        <v>2.5</v>
      </c>
      <c r="T260" s="41">
        <v>5</v>
      </c>
      <c r="U260" s="133">
        <v>1</v>
      </c>
      <c r="V260" s="38">
        <v>5</v>
      </c>
      <c r="W260" s="21">
        <v>8</v>
      </c>
      <c r="X260" s="21"/>
      <c r="Y260" s="116" t="s">
        <v>241</v>
      </c>
      <c r="Z260" s="106" t="s">
        <v>242</v>
      </c>
      <c r="AA260" s="158">
        <v>-0.6666666666666643</v>
      </c>
      <c r="AB260" s="133">
        <v>15</v>
      </c>
      <c r="AC260" s="133">
        <v>3</v>
      </c>
      <c r="AD260" s="9">
        <v>5</v>
      </c>
      <c r="AE260" s="104">
        <v>9</v>
      </c>
      <c r="AF260" s="89"/>
    </row>
    <row r="261" spans="1:32" x14ac:dyDescent="0.25">
      <c r="A261" s="109" t="s">
        <v>341</v>
      </c>
      <c r="B261" s="111" t="s">
        <v>342</v>
      </c>
      <c r="C261" s="158">
        <v>0</v>
      </c>
      <c r="D261" s="133">
        <v>9</v>
      </c>
      <c r="E261" s="133">
        <v>2</v>
      </c>
      <c r="F261" s="9">
        <v>4.5</v>
      </c>
      <c r="G261" s="104">
        <v>12</v>
      </c>
      <c r="I261" s="116" t="s">
        <v>238</v>
      </c>
      <c r="J261" s="106" t="s">
        <v>89</v>
      </c>
      <c r="K261" s="158">
        <v>5.7142857142857162</v>
      </c>
      <c r="L261" s="133">
        <v>13</v>
      </c>
      <c r="M261" s="133">
        <v>3</v>
      </c>
      <c r="N261" s="9">
        <v>4.333333333333333</v>
      </c>
      <c r="O261" s="104">
        <v>13</v>
      </c>
      <c r="P261" s="21"/>
      <c r="Q261" s="113" t="s">
        <v>255</v>
      </c>
      <c r="R261" s="111" t="s">
        <v>27</v>
      </c>
      <c r="S261" s="158">
        <v>-0.83333333333333481</v>
      </c>
      <c r="T261" s="41">
        <v>5</v>
      </c>
      <c r="U261" s="133">
        <v>1</v>
      </c>
      <c r="V261" s="38">
        <v>5</v>
      </c>
      <c r="W261" s="21">
        <v>8</v>
      </c>
      <c r="X261" s="21"/>
      <c r="Y261" s="112" t="s">
        <v>411</v>
      </c>
      <c r="Z261" s="106" t="s">
        <v>309</v>
      </c>
      <c r="AA261" s="272">
        <v>0.99990000000000112</v>
      </c>
      <c r="AB261" s="191">
        <v>5</v>
      </c>
      <c r="AC261" s="191">
        <v>1</v>
      </c>
      <c r="AD261" s="28">
        <v>5</v>
      </c>
      <c r="AE261" s="134">
        <v>9</v>
      </c>
      <c r="AF261" s="89"/>
    </row>
    <row r="262" spans="1:32" x14ac:dyDescent="0.25">
      <c r="A262" s="116" t="s">
        <v>238</v>
      </c>
      <c r="B262" s="106" t="s">
        <v>89</v>
      </c>
      <c r="C262" s="158">
        <v>5.7142857142857162</v>
      </c>
      <c r="D262" s="133">
        <v>13</v>
      </c>
      <c r="E262" s="133">
        <v>3</v>
      </c>
      <c r="F262" s="9">
        <v>4.333333333333333</v>
      </c>
      <c r="G262" s="104">
        <v>14</v>
      </c>
      <c r="I262" s="112" t="s">
        <v>330</v>
      </c>
      <c r="J262" s="106" t="s">
        <v>331</v>
      </c>
      <c r="K262" s="158">
        <v>0.83333333333333304</v>
      </c>
      <c r="L262" s="133">
        <v>17</v>
      </c>
      <c r="M262" s="133">
        <v>4</v>
      </c>
      <c r="N262" s="9">
        <v>4.25</v>
      </c>
      <c r="O262" s="104">
        <v>14</v>
      </c>
      <c r="P262" s="21"/>
      <c r="Q262" s="120" t="s">
        <v>360</v>
      </c>
      <c r="R262" s="106" t="s">
        <v>302</v>
      </c>
      <c r="S262" s="158">
        <v>2.8334999999999999</v>
      </c>
      <c r="T262" s="41">
        <v>18</v>
      </c>
      <c r="U262" s="133">
        <v>4</v>
      </c>
      <c r="V262" s="38">
        <v>4.5</v>
      </c>
      <c r="W262" s="21">
        <v>12</v>
      </c>
      <c r="X262" s="21"/>
      <c r="Y262" s="112" t="s">
        <v>107</v>
      </c>
      <c r="Z262" s="106" t="s">
        <v>413</v>
      </c>
      <c r="AA262" s="159">
        <v>1.6667000000000005</v>
      </c>
      <c r="AB262" s="134">
        <v>5</v>
      </c>
      <c r="AC262" s="134">
        <v>1</v>
      </c>
      <c r="AD262" s="28">
        <v>5</v>
      </c>
      <c r="AE262" s="134">
        <v>9</v>
      </c>
      <c r="AF262" s="89"/>
    </row>
    <row r="263" spans="1:32" x14ac:dyDescent="0.25">
      <c r="A263" s="112" t="s">
        <v>330</v>
      </c>
      <c r="B263" s="106" t="s">
        <v>331</v>
      </c>
      <c r="C263" s="158">
        <v>0.83333333333333304</v>
      </c>
      <c r="D263" s="133">
        <v>17</v>
      </c>
      <c r="E263" s="133">
        <v>4</v>
      </c>
      <c r="F263" s="9">
        <v>4.25</v>
      </c>
      <c r="G263" s="104">
        <v>15</v>
      </c>
      <c r="I263" s="117" t="s">
        <v>254</v>
      </c>
      <c r="J263" s="106" t="s">
        <v>194</v>
      </c>
      <c r="K263" s="158">
        <v>0</v>
      </c>
      <c r="L263" s="133">
        <v>8</v>
      </c>
      <c r="M263" s="133">
        <v>2</v>
      </c>
      <c r="N263" s="9">
        <v>4</v>
      </c>
      <c r="O263" s="104">
        <v>15</v>
      </c>
      <c r="P263" s="21"/>
      <c r="Q263" s="120" t="s">
        <v>133</v>
      </c>
      <c r="R263" s="106" t="s">
        <v>134</v>
      </c>
      <c r="S263" s="218">
        <v>7.5556444444444431</v>
      </c>
      <c r="T263" s="61">
        <v>22</v>
      </c>
      <c r="U263" s="134">
        <v>5</v>
      </c>
      <c r="V263" s="38">
        <v>4.4000000000000004</v>
      </c>
      <c r="W263" s="21">
        <v>13</v>
      </c>
      <c r="X263" s="21"/>
      <c r="Y263" s="112" t="s">
        <v>333</v>
      </c>
      <c r="Z263" s="106" t="s">
        <v>334</v>
      </c>
      <c r="AA263" s="158">
        <v>2.5</v>
      </c>
      <c r="AB263" s="133">
        <v>5</v>
      </c>
      <c r="AC263" s="133">
        <v>1</v>
      </c>
      <c r="AD263" s="9">
        <v>5</v>
      </c>
      <c r="AE263" s="104">
        <v>9</v>
      </c>
      <c r="AF263" s="89"/>
    </row>
    <row r="264" spans="1:32" x14ac:dyDescent="0.25">
      <c r="A264" s="113" t="s">
        <v>125</v>
      </c>
      <c r="B264" s="106" t="s">
        <v>126</v>
      </c>
      <c r="C264" s="158">
        <v>0</v>
      </c>
      <c r="D264" s="133">
        <v>8</v>
      </c>
      <c r="E264" s="133">
        <v>2</v>
      </c>
      <c r="F264" s="9">
        <v>4</v>
      </c>
      <c r="G264" s="104">
        <v>16</v>
      </c>
      <c r="I264" s="105" t="s">
        <v>19</v>
      </c>
      <c r="J264" s="106" t="s">
        <v>20</v>
      </c>
      <c r="K264" s="158">
        <v>-5.7499999999999982</v>
      </c>
      <c r="L264" s="133">
        <v>27</v>
      </c>
      <c r="M264" s="133">
        <v>7</v>
      </c>
      <c r="N264" s="9">
        <v>3.8571428571428572</v>
      </c>
      <c r="O264" s="104">
        <v>16</v>
      </c>
      <c r="P264" s="21"/>
      <c r="Q264" s="116" t="s">
        <v>238</v>
      </c>
      <c r="R264" s="106" t="s">
        <v>89</v>
      </c>
      <c r="S264" s="158">
        <v>5.7142857142857162</v>
      </c>
      <c r="T264" s="41">
        <v>13</v>
      </c>
      <c r="U264" s="133">
        <v>3</v>
      </c>
      <c r="V264" s="38">
        <v>4.333333333333333</v>
      </c>
      <c r="W264" s="21">
        <v>14</v>
      </c>
      <c r="X264" s="21"/>
      <c r="Y264" s="113" t="s">
        <v>255</v>
      </c>
      <c r="Z264" s="111" t="s">
        <v>27</v>
      </c>
      <c r="AA264" s="158">
        <v>-0.83333333333333481</v>
      </c>
      <c r="AB264" s="133">
        <v>5</v>
      </c>
      <c r="AC264" s="133">
        <v>1</v>
      </c>
      <c r="AD264" s="9">
        <v>5</v>
      </c>
      <c r="AE264" s="104">
        <v>9</v>
      </c>
      <c r="AF264" s="89"/>
    </row>
    <row r="265" spans="1:32" x14ac:dyDescent="0.25">
      <c r="A265" s="117" t="s">
        <v>254</v>
      </c>
      <c r="B265" s="106" t="s">
        <v>194</v>
      </c>
      <c r="C265" s="158">
        <v>0</v>
      </c>
      <c r="D265" s="133">
        <v>8</v>
      </c>
      <c r="E265" s="133">
        <v>2</v>
      </c>
      <c r="F265" s="9">
        <v>4</v>
      </c>
      <c r="G265" s="104">
        <v>16</v>
      </c>
      <c r="I265" s="110" t="s">
        <v>92</v>
      </c>
      <c r="J265" s="106" t="s">
        <v>97</v>
      </c>
      <c r="K265" s="158">
        <v>0</v>
      </c>
      <c r="L265" s="133">
        <v>11</v>
      </c>
      <c r="M265" s="133">
        <v>3</v>
      </c>
      <c r="N265" s="9">
        <v>3.6666666666666665</v>
      </c>
      <c r="O265" s="104">
        <v>17</v>
      </c>
      <c r="P265" s="21"/>
      <c r="Q265" s="16" t="s">
        <v>330</v>
      </c>
      <c r="R265" s="106" t="s">
        <v>331</v>
      </c>
      <c r="S265" s="158">
        <v>0.83333333333333304</v>
      </c>
      <c r="T265" s="41">
        <v>17</v>
      </c>
      <c r="U265" s="133">
        <v>4</v>
      </c>
      <c r="V265" s="38">
        <v>4.25</v>
      </c>
      <c r="W265" s="21">
        <v>15</v>
      </c>
      <c r="X265" s="21"/>
      <c r="Y265" s="120" t="s">
        <v>360</v>
      </c>
      <c r="Z265" s="106" t="s">
        <v>302</v>
      </c>
      <c r="AA265" s="158">
        <v>2.8334999999999999</v>
      </c>
      <c r="AB265" s="133">
        <v>18</v>
      </c>
      <c r="AC265" s="133">
        <v>4</v>
      </c>
      <c r="AD265" s="9">
        <v>4.5</v>
      </c>
      <c r="AE265" s="104">
        <v>15</v>
      </c>
      <c r="AF265" s="89"/>
    </row>
    <row r="266" spans="1:32" x14ac:dyDescent="0.25">
      <c r="A266" s="105" t="s">
        <v>19</v>
      </c>
      <c r="B266" s="106" t="s">
        <v>20</v>
      </c>
      <c r="C266" s="158">
        <v>-5.7499999999999982</v>
      </c>
      <c r="D266" s="133">
        <v>27</v>
      </c>
      <c r="E266" s="133">
        <v>7</v>
      </c>
      <c r="F266" s="9">
        <v>3.8571428571428572</v>
      </c>
      <c r="G266" s="104">
        <v>17</v>
      </c>
      <c r="I266" s="112" t="s">
        <v>358</v>
      </c>
      <c r="J266" s="106" t="s">
        <v>359</v>
      </c>
      <c r="K266" s="158">
        <v>1.7715999999999994</v>
      </c>
      <c r="L266" s="133">
        <v>13</v>
      </c>
      <c r="M266" s="133">
        <v>4</v>
      </c>
      <c r="N266" s="9">
        <v>3.25</v>
      </c>
      <c r="O266" s="104">
        <v>18</v>
      </c>
      <c r="P266" s="21"/>
      <c r="Q266" s="117" t="s">
        <v>254</v>
      </c>
      <c r="R266" s="106" t="s">
        <v>194</v>
      </c>
      <c r="S266" s="158">
        <v>0</v>
      </c>
      <c r="T266" s="41">
        <v>8</v>
      </c>
      <c r="U266" s="133">
        <v>2</v>
      </c>
      <c r="V266" s="38">
        <v>4</v>
      </c>
      <c r="W266" s="21">
        <v>16</v>
      </c>
      <c r="X266" s="21"/>
      <c r="Y266" s="120" t="s">
        <v>133</v>
      </c>
      <c r="Z266" s="106" t="s">
        <v>134</v>
      </c>
      <c r="AA266" s="26">
        <v>7.5556444444444431</v>
      </c>
      <c r="AB266" s="133">
        <v>22</v>
      </c>
      <c r="AC266" s="133">
        <v>5</v>
      </c>
      <c r="AD266" s="9">
        <v>4.4000000000000004</v>
      </c>
      <c r="AE266" s="104">
        <v>16</v>
      </c>
      <c r="AF266" s="89"/>
    </row>
    <row r="267" spans="1:32" x14ac:dyDescent="0.25">
      <c r="A267" s="110" t="s">
        <v>92</v>
      </c>
      <c r="B267" s="106" t="s">
        <v>97</v>
      </c>
      <c r="C267" s="158">
        <v>0</v>
      </c>
      <c r="D267" s="133">
        <v>11</v>
      </c>
      <c r="E267" s="133">
        <v>3</v>
      </c>
      <c r="F267" s="9">
        <v>3.6666666666666665</v>
      </c>
      <c r="G267" s="104">
        <v>18</v>
      </c>
      <c r="I267" s="120" t="s">
        <v>133</v>
      </c>
      <c r="J267" s="106" t="s">
        <v>134</v>
      </c>
      <c r="K267" s="158">
        <v>5.777866666666668</v>
      </c>
      <c r="L267" s="133">
        <v>16</v>
      </c>
      <c r="M267" s="133">
        <v>5</v>
      </c>
      <c r="N267" s="9">
        <v>3.2</v>
      </c>
      <c r="O267" s="104">
        <v>19</v>
      </c>
      <c r="P267" s="21"/>
      <c r="Q267" s="217" t="s">
        <v>19</v>
      </c>
      <c r="R267" s="106" t="s">
        <v>20</v>
      </c>
      <c r="S267" s="158">
        <v>-5.7499999999999982</v>
      </c>
      <c r="T267" s="41">
        <v>27</v>
      </c>
      <c r="U267" s="133">
        <v>7</v>
      </c>
      <c r="V267" s="38">
        <v>3.8571428571428572</v>
      </c>
      <c r="W267" s="21">
        <v>17</v>
      </c>
      <c r="X267" s="21"/>
      <c r="Y267" s="116" t="s">
        <v>238</v>
      </c>
      <c r="Z267" s="106" t="s">
        <v>89</v>
      </c>
      <c r="AA267" s="158">
        <v>5.7142857142857162</v>
      </c>
      <c r="AB267" s="133">
        <v>13</v>
      </c>
      <c r="AC267" s="133">
        <v>3</v>
      </c>
      <c r="AD267" s="9">
        <v>4.333333333333333</v>
      </c>
      <c r="AE267" s="104">
        <v>17</v>
      </c>
      <c r="AF267" s="89"/>
    </row>
    <row r="268" spans="1:32" x14ac:dyDescent="0.25">
      <c r="A268" s="113" t="s">
        <v>50</v>
      </c>
      <c r="B268" s="111" t="s">
        <v>51</v>
      </c>
      <c r="C268" s="158">
        <v>-2.3611111111111116</v>
      </c>
      <c r="D268" s="133">
        <v>16</v>
      </c>
      <c r="E268" s="133">
        <v>5</v>
      </c>
      <c r="F268" s="9">
        <v>3.2</v>
      </c>
      <c r="G268" s="104">
        <v>19</v>
      </c>
      <c r="I268" s="112" t="s">
        <v>80</v>
      </c>
      <c r="J268" s="106" t="s">
        <v>81</v>
      </c>
      <c r="K268" s="158">
        <v>-2.222533333333331</v>
      </c>
      <c r="L268" s="133">
        <v>18</v>
      </c>
      <c r="M268" s="133">
        <v>6</v>
      </c>
      <c r="N268" s="9">
        <v>3</v>
      </c>
      <c r="O268" s="104">
        <v>20</v>
      </c>
      <c r="P268" s="21"/>
      <c r="Q268" s="110" t="s">
        <v>92</v>
      </c>
      <c r="R268" s="106" t="s">
        <v>97</v>
      </c>
      <c r="S268" s="158">
        <v>0</v>
      </c>
      <c r="T268" s="41">
        <v>11</v>
      </c>
      <c r="U268" s="133">
        <v>3</v>
      </c>
      <c r="V268" s="38">
        <v>3.6666666666666665</v>
      </c>
      <c r="W268" s="21">
        <v>18</v>
      </c>
      <c r="X268" s="21"/>
      <c r="Y268" s="16" t="s">
        <v>330</v>
      </c>
      <c r="Z268" s="106" t="s">
        <v>331</v>
      </c>
      <c r="AA268" s="158">
        <v>0.83333333333333304</v>
      </c>
      <c r="AB268" s="133">
        <v>17</v>
      </c>
      <c r="AC268" s="133">
        <v>4</v>
      </c>
      <c r="AD268" s="9">
        <v>4.25</v>
      </c>
      <c r="AE268" s="104">
        <v>18</v>
      </c>
      <c r="AF268" s="89"/>
    </row>
    <row r="269" spans="1:32" x14ac:dyDescent="0.25">
      <c r="A269" s="120" t="s">
        <v>133</v>
      </c>
      <c r="B269" s="106" t="s">
        <v>134</v>
      </c>
      <c r="C269" s="158">
        <v>5.777866666666668</v>
      </c>
      <c r="D269" s="133">
        <v>16</v>
      </c>
      <c r="E269" s="133">
        <v>5</v>
      </c>
      <c r="F269" s="9">
        <v>3.2</v>
      </c>
      <c r="G269" s="104">
        <v>19</v>
      </c>
      <c r="I269" s="113" t="s">
        <v>66</v>
      </c>
      <c r="J269" s="111" t="s">
        <v>68</v>
      </c>
      <c r="K269" s="159">
        <v>-2.777999999999996</v>
      </c>
      <c r="L269" s="134">
        <v>15</v>
      </c>
      <c r="M269" s="134">
        <v>5</v>
      </c>
      <c r="N269" s="28">
        <v>3</v>
      </c>
      <c r="O269" s="134">
        <v>20</v>
      </c>
      <c r="P269" s="21"/>
      <c r="Q269" s="112" t="s">
        <v>80</v>
      </c>
      <c r="R269" s="106" t="s">
        <v>81</v>
      </c>
      <c r="S269" s="158">
        <v>-2.222533333333331</v>
      </c>
      <c r="T269" s="133">
        <v>18</v>
      </c>
      <c r="U269" s="133">
        <v>6</v>
      </c>
      <c r="V269" s="38">
        <v>3</v>
      </c>
      <c r="W269" s="21">
        <v>19</v>
      </c>
      <c r="X269" s="21"/>
      <c r="Y269" s="117" t="s">
        <v>254</v>
      </c>
      <c r="Z269" s="106" t="s">
        <v>194</v>
      </c>
      <c r="AA269" s="158">
        <v>0</v>
      </c>
      <c r="AB269" s="133">
        <v>8</v>
      </c>
      <c r="AC269" s="133">
        <v>2</v>
      </c>
      <c r="AD269" s="9">
        <v>4</v>
      </c>
      <c r="AE269" s="104">
        <v>19</v>
      </c>
      <c r="AF269" s="89"/>
    </row>
    <row r="270" spans="1:32" x14ac:dyDescent="0.25">
      <c r="A270" s="112" t="s">
        <v>80</v>
      </c>
      <c r="B270" s="106" t="s">
        <v>81</v>
      </c>
      <c r="C270" s="158">
        <v>-2.222533333333331</v>
      </c>
      <c r="D270" s="133">
        <v>18</v>
      </c>
      <c r="E270" s="133">
        <v>6</v>
      </c>
      <c r="F270" s="9">
        <v>3</v>
      </c>
      <c r="G270" s="104">
        <v>22</v>
      </c>
      <c r="I270" s="123" t="s">
        <v>247</v>
      </c>
      <c r="J270" s="111" t="s">
        <v>248</v>
      </c>
      <c r="K270" s="158">
        <v>1.8551587301587302</v>
      </c>
      <c r="L270" s="133">
        <v>24</v>
      </c>
      <c r="M270" s="133">
        <v>9</v>
      </c>
      <c r="N270" s="9">
        <v>2.6666666666666665</v>
      </c>
      <c r="O270" s="104">
        <v>22</v>
      </c>
      <c r="P270" s="21"/>
      <c r="Q270" s="113" t="s">
        <v>66</v>
      </c>
      <c r="R270" s="111" t="s">
        <v>68</v>
      </c>
      <c r="S270" s="158">
        <v>-2.777999999999996</v>
      </c>
      <c r="T270" s="41">
        <v>15</v>
      </c>
      <c r="U270" s="133">
        <v>5</v>
      </c>
      <c r="V270" s="38">
        <v>3</v>
      </c>
      <c r="W270" s="21">
        <v>19</v>
      </c>
      <c r="X270" s="21"/>
      <c r="Y270" s="217" t="s">
        <v>19</v>
      </c>
      <c r="Z270" s="106" t="s">
        <v>20</v>
      </c>
      <c r="AA270" s="158">
        <v>-5.7499999999999982</v>
      </c>
      <c r="AB270" s="133">
        <v>27</v>
      </c>
      <c r="AC270" s="133">
        <v>7</v>
      </c>
      <c r="AD270" s="9">
        <v>3.8571428571428572</v>
      </c>
      <c r="AE270" s="104">
        <v>20</v>
      </c>
      <c r="AF270" s="89"/>
    </row>
    <row r="271" spans="1:32" x14ac:dyDescent="0.25">
      <c r="A271" s="123" t="s">
        <v>247</v>
      </c>
      <c r="B271" s="111" t="s">
        <v>248</v>
      </c>
      <c r="C271" s="158">
        <v>1.8551587301587302</v>
      </c>
      <c r="D271" s="133">
        <v>24</v>
      </c>
      <c r="E271" s="133">
        <v>9</v>
      </c>
      <c r="F271" s="9">
        <v>2.6666666666666665</v>
      </c>
      <c r="G271" s="104">
        <v>23</v>
      </c>
      <c r="I271" s="112" t="s">
        <v>42</v>
      </c>
      <c r="J271" s="106" t="s">
        <v>44</v>
      </c>
      <c r="K271" s="158">
        <v>3.5500888888888902</v>
      </c>
      <c r="L271" s="55">
        <v>16</v>
      </c>
      <c r="M271" s="55">
        <v>6</v>
      </c>
      <c r="N271" s="9">
        <v>2.6666666666666665</v>
      </c>
      <c r="O271" s="104">
        <v>22</v>
      </c>
      <c r="P271" s="21"/>
      <c r="Q271" s="123" t="s">
        <v>247</v>
      </c>
      <c r="R271" s="111" t="s">
        <v>248</v>
      </c>
      <c r="S271" s="158">
        <v>1.8551587301587302</v>
      </c>
      <c r="T271" s="41">
        <v>24</v>
      </c>
      <c r="U271" s="133">
        <v>9</v>
      </c>
      <c r="V271" s="38">
        <v>2.6666666666666665</v>
      </c>
      <c r="W271" s="21">
        <v>21</v>
      </c>
      <c r="X271" s="21"/>
      <c r="Y271" s="110" t="s">
        <v>92</v>
      </c>
      <c r="Z271" s="106" t="s">
        <v>97</v>
      </c>
      <c r="AA271" s="158">
        <v>0</v>
      </c>
      <c r="AB271" s="133">
        <v>11</v>
      </c>
      <c r="AC271" s="133">
        <v>3</v>
      </c>
      <c r="AD271" s="9">
        <v>3.6666666666666665</v>
      </c>
      <c r="AE271" s="104">
        <v>21</v>
      </c>
      <c r="AF271" s="89"/>
    </row>
    <row r="272" spans="1:32" x14ac:dyDescent="0.25">
      <c r="A272" s="112" t="s">
        <v>42</v>
      </c>
      <c r="B272" s="106" t="s">
        <v>44</v>
      </c>
      <c r="C272" s="158">
        <v>3.5500888888888902</v>
      </c>
      <c r="D272" s="55">
        <v>16</v>
      </c>
      <c r="E272" s="55">
        <v>6</v>
      </c>
      <c r="F272" s="9">
        <v>2.6666666666666665</v>
      </c>
      <c r="G272" s="104">
        <v>23</v>
      </c>
      <c r="I272" s="105" t="s">
        <v>102</v>
      </c>
      <c r="J272" s="106" t="s">
        <v>103</v>
      </c>
      <c r="K272" s="158">
        <v>-3.428571428571427</v>
      </c>
      <c r="L272" s="133">
        <v>5</v>
      </c>
      <c r="M272" s="133">
        <v>2</v>
      </c>
      <c r="N272" s="9">
        <v>2.5</v>
      </c>
      <c r="O272" s="104">
        <v>24</v>
      </c>
      <c r="P272" s="21"/>
      <c r="Q272" s="112" t="s">
        <v>42</v>
      </c>
      <c r="R272" s="106" t="s">
        <v>44</v>
      </c>
      <c r="S272" s="158">
        <v>2.5</v>
      </c>
      <c r="T272" s="72">
        <v>16</v>
      </c>
      <c r="U272" s="55">
        <v>6</v>
      </c>
      <c r="V272" s="38">
        <v>2.6666666666666665</v>
      </c>
      <c r="W272" s="21">
        <v>22</v>
      </c>
      <c r="X272" s="21"/>
      <c r="Y272" s="112" t="s">
        <v>80</v>
      </c>
      <c r="Z272" s="106" t="s">
        <v>81</v>
      </c>
      <c r="AA272" s="158">
        <v>-2.222533333333331</v>
      </c>
      <c r="AB272" s="133">
        <v>18</v>
      </c>
      <c r="AC272" s="133">
        <v>6</v>
      </c>
      <c r="AD272" s="9">
        <v>3</v>
      </c>
      <c r="AE272" s="104">
        <v>22</v>
      </c>
      <c r="AF272" s="89"/>
    </row>
    <row r="273" spans="1:32" x14ac:dyDescent="0.25">
      <c r="A273" s="124" t="s">
        <v>115</v>
      </c>
      <c r="B273" s="106" t="s">
        <v>116</v>
      </c>
      <c r="C273" s="158">
        <v>1.3333333333333321</v>
      </c>
      <c r="D273" s="133">
        <v>8</v>
      </c>
      <c r="E273" s="133">
        <v>3</v>
      </c>
      <c r="F273" s="9">
        <v>2.6666666666666665</v>
      </c>
      <c r="G273" s="104">
        <v>23</v>
      </c>
      <c r="I273" s="116" t="s">
        <v>220</v>
      </c>
      <c r="J273" s="106" t="s">
        <v>221</v>
      </c>
      <c r="K273" s="158">
        <v>2.8571428571428559</v>
      </c>
      <c r="L273" s="133">
        <v>5</v>
      </c>
      <c r="M273" s="133">
        <v>2</v>
      </c>
      <c r="N273" s="9">
        <v>2.5</v>
      </c>
      <c r="O273" s="104">
        <v>24</v>
      </c>
      <c r="P273" s="21"/>
      <c r="Q273" s="105" t="s">
        <v>102</v>
      </c>
      <c r="R273" s="106" t="s">
        <v>103</v>
      </c>
      <c r="S273" s="158">
        <v>-3.428571428571427</v>
      </c>
      <c r="T273" s="41">
        <v>5</v>
      </c>
      <c r="U273" s="133">
        <v>2</v>
      </c>
      <c r="V273" s="38">
        <v>2.5</v>
      </c>
      <c r="W273" s="21">
        <v>23</v>
      </c>
      <c r="X273" s="21"/>
      <c r="Y273" s="113" t="s">
        <v>66</v>
      </c>
      <c r="Z273" s="111" t="s">
        <v>68</v>
      </c>
      <c r="AA273" s="158">
        <v>-2.777999999999996</v>
      </c>
      <c r="AB273" s="133">
        <v>15</v>
      </c>
      <c r="AC273" s="133">
        <v>5</v>
      </c>
      <c r="AD273" s="9">
        <v>3</v>
      </c>
      <c r="AE273" s="104">
        <v>22</v>
      </c>
      <c r="AF273" s="89"/>
    </row>
    <row r="274" spans="1:32" x14ac:dyDescent="0.25">
      <c r="A274" s="105" t="s">
        <v>102</v>
      </c>
      <c r="B274" s="106" t="s">
        <v>103</v>
      </c>
      <c r="C274" s="158">
        <v>-3.428571428571427</v>
      </c>
      <c r="D274" s="133">
        <v>5</v>
      </c>
      <c r="E274" s="133">
        <v>2</v>
      </c>
      <c r="F274" s="9">
        <v>2.5</v>
      </c>
      <c r="G274" s="104">
        <v>26</v>
      </c>
      <c r="I274" s="109" t="s">
        <v>341</v>
      </c>
      <c r="J274" s="111" t="s">
        <v>342</v>
      </c>
      <c r="K274" s="159">
        <v>-0.55549999999999766</v>
      </c>
      <c r="L274" s="134">
        <v>13</v>
      </c>
      <c r="M274" s="134">
        <v>6</v>
      </c>
      <c r="N274" s="28">
        <v>2.1666666666666665</v>
      </c>
      <c r="O274" s="134">
        <v>26</v>
      </c>
      <c r="P274" s="21"/>
      <c r="Q274" s="116" t="s">
        <v>220</v>
      </c>
      <c r="R274" s="106" t="s">
        <v>221</v>
      </c>
      <c r="S274" s="158">
        <v>2.8571428571428559</v>
      </c>
      <c r="T274" s="41">
        <v>5</v>
      </c>
      <c r="U274" s="133">
        <v>2</v>
      </c>
      <c r="V274" s="38">
        <v>2.5</v>
      </c>
      <c r="W274" s="21">
        <v>23</v>
      </c>
      <c r="X274" s="21"/>
      <c r="Y274" s="123" t="s">
        <v>247</v>
      </c>
      <c r="Z274" s="111" t="s">
        <v>248</v>
      </c>
      <c r="AA274" s="158">
        <v>1.8551587301587302</v>
      </c>
      <c r="AB274" s="133">
        <v>24</v>
      </c>
      <c r="AC274" s="133">
        <v>9</v>
      </c>
      <c r="AD274" s="9">
        <v>2.6666666666666665</v>
      </c>
      <c r="AE274" s="104">
        <v>24</v>
      </c>
      <c r="AF274" s="89"/>
    </row>
    <row r="275" spans="1:32" x14ac:dyDescent="0.25">
      <c r="A275" s="116" t="s">
        <v>220</v>
      </c>
      <c r="B275" s="106" t="s">
        <v>221</v>
      </c>
      <c r="C275" s="158">
        <v>2.8571428571428559</v>
      </c>
      <c r="D275" s="133">
        <v>5</v>
      </c>
      <c r="E275" s="133">
        <v>2</v>
      </c>
      <c r="F275" s="9">
        <v>2.5</v>
      </c>
      <c r="G275" s="104">
        <v>26</v>
      </c>
      <c r="I275" s="113" t="s">
        <v>50</v>
      </c>
      <c r="J275" s="111" t="s">
        <v>51</v>
      </c>
      <c r="K275" s="159">
        <v>-6.1109999999999998</v>
      </c>
      <c r="L275" s="134">
        <v>16</v>
      </c>
      <c r="M275" s="134">
        <v>8</v>
      </c>
      <c r="N275" s="28">
        <v>2</v>
      </c>
      <c r="O275" s="134">
        <v>27</v>
      </c>
      <c r="P275" s="21"/>
      <c r="Q275" s="113" t="s">
        <v>50</v>
      </c>
      <c r="R275" s="111" t="s">
        <v>51</v>
      </c>
      <c r="S275" s="158">
        <v>-6.1109999999999998</v>
      </c>
      <c r="T275" s="41">
        <v>16</v>
      </c>
      <c r="U275" s="133">
        <v>8</v>
      </c>
      <c r="V275" s="38">
        <v>2</v>
      </c>
      <c r="W275" s="21">
        <v>25</v>
      </c>
      <c r="X275" s="21"/>
      <c r="Y275" s="112" t="s">
        <v>42</v>
      </c>
      <c r="Z275" s="106" t="s">
        <v>44</v>
      </c>
      <c r="AA275" s="159">
        <v>2.3056000000000001</v>
      </c>
      <c r="AB275" s="48">
        <v>16</v>
      </c>
      <c r="AC275" s="48">
        <v>6</v>
      </c>
      <c r="AD275" s="28">
        <v>2.6666666666666665</v>
      </c>
      <c r="AE275" s="134">
        <v>24</v>
      </c>
      <c r="AF275" s="89"/>
    </row>
    <row r="276" spans="1:32" x14ac:dyDescent="0.25">
      <c r="A276" s="117" t="s">
        <v>296</v>
      </c>
      <c r="B276" s="106" t="s">
        <v>84</v>
      </c>
      <c r="C276" s="158">
        <v>1.183600000000002</v>
      </c>
      <c r="D276" s="55">
        <v>29</v>
      </c>
      <c r="E276" s="55">
        <v>13</v>
      </c>
      <c r="F276" s="9">
        <v>2.2307692307692308</v>
      </c>
      <c r="G276" s="104">
        <v>27</v>
      </c>
      <c r="I276" s="110" t="s">
        <v>169</v>
      </c>
      <c r="J276" s="111" t="s">
        <v>170</v>
      </c>
      <c r="K276" s="158">
        <v>3.000099999999998</v>
      </c>
      <c r="L276" s="133">
        <v>8</v>
      </c>
      <c r="M276" s="133">
        <v>4</v>
      </c>
      <c r="N276" s="9">
        <v>2</v>
      </c>
      <c r="O276" s="104">
        <v>27</v>
      </c>
      <c r="P276" s="21"/>
      <c r="Q276" s="110" t="s">
        <v>169</v>
      </c>
      <c r="R276" s="111" t="s">
        <v>170</v>
      </c>
      <c r="S276" s="158">
        <v>3.000099999999998</v>
      </c>
      <c r="T276" s="41">
        <v>8</v>
      </c>
      <c r="U276" s="133">
        <v>4</v>
      </c>
      <c r="V276" s="38">
        <v>2</v>
      </c>
      <c r="W276" s="21">
        <v>25</v>
      </c>
      <c r="X276" s="21"/>
      <c r="Y276" s="105" t="s">
        <v>102</v>
      </c>
      <c r="Z276" s="106" t="s">
        <v>103</v>
      </c>
      <c r="AA276" s="158">
        <v>-3.428571428571427</v>
      </c>
      <c r="AB276" s="133">
        <v>5</v>
      </c>
      <c r="AC276" s="133">
        <v>2</v>
      </c>
      <c r="AD276" s="9">
        <v>2.5</v>
      </c>
      <c r="AE276" s="104">
        <v>26</v>
      </c>
      <c r="AF276" s="89"/>
    </row>
    <row r="277" spans="1:32" ht="15.75" thickBot="1" x14ac:dyDescent="0.3">
      <c r="A277" s="112" t="s">
        <v>358</v>
      </c>
      <c r="B277" s="106" t="s">
        <v>359</v>
      </c>
      <c r="C277" s="159">
        <v>1.7715999999999994</v>
      </c>
      <c r="D277" s="134">
        <v>19</v>
      </c>
      <c r="E277" s="134">
        <v>9</v>
      </c>
      <c r="F277" s="28">
        <v>2.1111111111111112</v>
      </c>
      <c r="G277" s="134">
        <v>29</v>
      </c>
      <c r="I277" s="109" t="s">
        <v>66</v>
      </c>
      <c r="J277" s="111" t="s">
        <v>67</v>
      </c>
      <c r="K277" s="159">
        <v>0</v>
      </c>
      <c r="L277" s="134">
        <v>6</v>
      </c>
      <c r="M277" s="134">
        <v>3</v>
      </c>
      <c r="N277" s="28">
        <v>2</v>
      </c>
      <c r="O277" s="134">
        <v>27</v>
      </c>
      <c r="P277" s="21"/>
      <c r="Q277" s="109" t="s">
        <v>66</v>
      </c>
      <c r="R277" s="111" t="s">
        <v>67</v>
      </c>
      <c r="S277" s="158">
        <v>0</v>
      </c>
      <c r="T277" s="41">
        <v>6</v>
      </c>
      <c r="U277" s="133">
        <v>3</v>
      </c>
      <c r="V277" s="38">
        <v>2</v>
      </c>
      <c r="W277" s="21">
        <v>25</v>
      </c>
      <c r="X277" s="21"/>
      <c r="Y277" s="116" t="s">
        <v>220</v>
      </c>
      <c r="Z277" s="106" t="s">
        <v>221</v>
      </c>
      <c r="AA277" s="158">
        <v>2.8571428571428559</v>
      </c>
      <c r="AB277" s="133">
        <v>5</v>
      </c>
      <c r="AC277" s="133">
        <v>2</v>
      </c>
      <c r="AD277" s="9">
        <v>2.5</v>
      </c>
      <c r="AE277" s="104">
        <v>26</v>
      </c>
      <c r="AF277" s="89"/>
    </row>
    <row r="278" spans="1:32" x14ac:dyDescent="0.25">
      <c r="A278" s="110" t="s">
        <v>73</v>
      </c>
      <c r="B278" s="106" t="s">
        <v>74</v>
      </c>
      <c r="C278" s="158">
        <v>-0.85334126984127234</v>
      </c>
      <c r="D278" s="133">
        <v>28</v>
      </c>
      <c r="E278" s="133">
        <v>14</v>
      </c>
      <c r="F278" s="9">
        <v>2</v>
      </c>
      <c r="G278" s="104">
        <v>30</v>
      </c>
      <c r="I278" s="112" t="s">
        <v>249</v>
      </c>
      <c r="J278" s="106" t="s">
        <v>369</v>
      </c>
      <c r="K278" s="158">
        <v>0</v>
      </c>
      <c r="L278" s="133">
        <v>6</v>
      </c>
      <c r="M278" s="133">
        <v>3</v>
      </c>
      <c r="N278" s="9">
        <v>2</v>
      </c>
      <c r="O278" s="104">
        <v>27</v>
      </c>
      <c r="P278" s="21"/>
      <c r="Q278" s="246" t="s">
        <v>249</v>
      </c>
      <c r="R278" s="249" t="s">
        <v>369</v>
      </c>
      <c r="S278" s="253">
        <v>0</v>
      </c>
      <c r="T278" s="175">
        <v>6</v>
      </c>
      <c r="U278" s="77">
        <v>3</v>
      </c>
      <c r="V278" s="257">
        <v>2</v>
      </c>
      <c r="W278" s="21">
        <v>25</v>
      </c>
      <c r="X278" s="21"/>
      <c r="Y278" s="113" t="s">
        <v>50</v>
      </c>
      <c r="Z278" s="111" t="s">
        <v>51</v>
      </c>
      <c r="AA278" s="158">
        <v>-6.1109999999999998</v>
      </c>
      <c r="AB278" s="133">
        <v>16</v>
      </c>
      <c r="AC278" s="133">
        <v>8</v>
      </c>
      <c r="AD278" s="9">
        <v>2</v>
      </c>
      <c r="AE278" s="104">
        <v>28</v>
      </c>
      <c r="AF278" s="89"/>
    </row>
    <row r="279" spans="1:32" x14ac:dyDescent="0.25">
      <c r="A279" s="110" t="s">
        <v>169</v>
      </c>
      <c r="B279" s="111" t="s">
        <v>170</v>
      </c>
      <c r="C279" s="158">
        <v>3.000099999999998</v>
      </c>
      <c r="D279" s="133">
        <v>8</v>
      </c>
      <c r="E279" s="133">
        <v>4</v>
      </c>
      <c r="F279" s="9">
        <v>2</v>
      </c>
      <c r="G279" s="104">
        <v>30</v>
      </c>
      <c r="I279" s="109" t="s">
        <v>50</v>
      </c>
      <c r="J279" s="111" t="s">
        <v>52</v>
      </c>
      <c r="K279" s="158">
        <v>4</v>
      </c>
      <c r="L279" s="133">
        <v>4</v>
      </c>
      <c r="M279" s="133">
        <v>2</v>
      </c>
      <c r="N279" s="9">
        <v>2</v>
      </c>
      <c r="O279" s="104">
        <v>27</v>
      </c>
      <c r="P279" s="21"/>
      <c r="Q279" s="234" t="s">
        <v>50</v>
      </c>
      <c r="R279" s="136" t="s">
        <v>52</v>
      </c>
      <c r="S279" s="252">
        <v>4</v>
      </c>
      <c r="T279" s="4">
        <v>4</v>
      </c>
      <c r="U279" s="167">
        <v>2</v>
      </c>
      <c r="V279" s="258">
        <v>2</v>
      </c>
      <c r="W279" s="21">
        <v>25</v>
      </c>
      <c r="X279" s="21"/>
      <c r="Y279" s="110" t="s">
        <v>169</v>
      </c>
      <c r="Z279" s="111" t="s">
        <v>170</v>
      </c>
      <c r="AA279" s="158">
        <v>3.000099999999998</v>
      </c>
      <c r="AB279" s="133">
        <v>8</v>
      </c>
      <c r="AC279" s="133">
        <v>4</v>
      </c>
      <c r="AD279" s="9">
        <v>2</v>
      </c>
      <c r="AE279" s="104">
        <v>28</v>
      </c>
      <c r="AF279" s="89"/>
    </row>
    <row r="280" spans="1:32" x14ac:dyDescent="0.25">
      <c r="A280" s="112" t="s">
        <v>249</v>
      </c>
      <c r="B280" s="106" t="s">
        <v>369</v>
      </c>
      <c r="C280" s="159">
        <v>0</v>
      </c>
      <c r="D280" s="134">
        <v>6</v>
      </c>
      <c r="E280" s="134">
        <v>3</v>
      </c>
      <c r="F280" s="28">
        <v>2</v>
      </c>
      <c r="G280" s="134">
        <v>30</v>
      </c>
      <c r="I280" s="148" t="s">
        <v>100</v>
      </c>
      <c r="J280" s="106" t="s">
        <v>335</v>
      </c>
      <c r="K280" s="158">
        <v>1.6666666666666679</v>
      </c>
      <c r="L280" s="133">
        <v>4</v>
      </c>
      <c r="M280" s="133">
        <v>2</v>
      </c>
      <c r="N280" s="9">
        <v>2</v>
      </c>
      <c r="O280" s="104">
        <v>27</v>
      </c>
      <c r="P280" s="21"/>
      <c r="Q280" s="239" t="s">
        <v>100</v>
      </c>
      <c r="R280" s="143" t="s">
        <v>335</v>
      </c>
      <c r="S280" s="252">
        <v>1.6666666666666679</v>
      </c>
      <c r="T280" s="4">
        <v>4</v>
      </c>
      <c r="U280" s="167">
        <v>2</v>
      </c>
      <c r="V280" s="258">
        <v>2</v>
      </c>
      <c r="W280" s="21">
        <v>25</v>
      </c>
      <c r="X280" s="21"/>
      <c r="Y280" s="109" t="s">
        <v>66</v>
      </c>
      <c r="Z280" s="111" t="s">
        <v>67</v>
      </c>
      <c r="AA280" s="158">
        <v>0</v>
      </c>
      <c r="AB280" s="133">
        <v>6</v>
      </c>
      <c r="AC280" s="133">
        <v>3</v>
      </c>
      <c r="AD280" s="9">
        <v>2</v>
      </c>
      <c r="AE280" s="104">
        <v>28</v>
      </c>
      <c r="AF280" s="89"/>
    </row>
    <row r="281" spans="1:32" x14ac:dyDescent="0.25">
      <c r="A281" s="109" t="s">
        <v>50</v>
      </c>
      <c r="B281" s="111" t="s">
        <v>52</v>
      </c>
      <c r="C281" s="158">
        <v>4</v>
      </c>
      <c r="D281" s="133">
        <v>4</v>
      </c>
      <c r="E281" s="133">
        <v>2</v>
      </c>
      <c r="F281" s="9">
        <v>2</v>
      </c>
      <c r="G281" s="104">
        <v>30</v>
      </c>
      <c r="I281" s="112" t="s">
        <v>336</v>
      </c>
      <c r="J281" s="106" t="s">
        <v>337</v>
      </c>
      <c r="K281" s="158">
        <v>0</v>
      </c>
      <c r="L281" s="133">
        <v>4</v>
      </c>
      <c r="M281" s="133">
        <v>2</v>
      </c>
      <c r="N281" s="9">
        <v>2</v>
      </c>
      <c r="O281" s="104">
        <v>27</v>
      </c>
      <c r="P281" s="21"/>
      <c r="Q281" s="242" t="s">
        <v>336</v>
      </c>
      <c r="R281" s="143" t="s">
        <v>337</v>
      </c>
      <c r="S281" s="252">
        <v>0</v>
      </c>
      <c r="T281" s="4">
        <v>4</v>
      </c>
      <c r="U281" s="167">
        <v>2</v>
      </c>
      <c r="V281" s="258">
        <v>2</v>
      </c>
      <c r="W281" s="21">
        <v>25</v>
      </c>
      <c r="X281" s="21"/>
      <c r="Y281" s="109" t="s">
        <v>50</v>
      </c>
      <c r="Z281" s="111" t="s">
        <v>52</v>
      </c>
      <c r="AA281" s="158">
        <v>4</v>
      </c>
      <c r="AB281" s="133">
        <v>4</v>
      </c>
      <c r="AC281" s="133">
        <v>2</v>
      </c>
      <c r="AD281" s="9">
        <v>2</v>
      </c>
      <c r="AE281" s="104">
        <v>28</v>
      </c>
      <c r="AF281" s="89"/>
    </row>
    <row r="282" spans="1:32" ht="15.75" thickBot="1" x14ac:dyDescent="0.3">
      <c r="A282" s="148" t="s">
        <v>100</v>
      </c>
      <c r="B282" s="106" t="s">
        <v>335</v>
      </c>
      <c r="C282" s="158">
        <v>1.6666666666666679</v>
      </c>
      <c r="D282" s="133">
        <v>4</v>
      </c>
      <c r="E282" s="133">
        <v>2</v>
      </c>
      <c r="F282" s="9">
        <v>2</v>
      </c>
      <c r="G282" s="104">
        <v>30</v>
      </c>
      <c r="I282" s="116" t="s">
        <v>226</v>
      </c>
      <c r="J282" s="106" t="s">
        <v>86</v>
      </c>
      <c r="K282" s="158">
        <v>0</v>
      </c>
      <c r="L282" s="133">
        <v>4</v>
      </c>
      <c r="M282" s="133">
        <v>2</v>
      </c>
      <c r="N282" s="9">
        <v>2</v>
      </c>
      <c r="O282" s="104">
        <v>27</v>
      </c>
      <c r="P282" s="21"/>
      <c r="Q282" s="142" t="s">
        <v>401</v>
      </c>
      <c r="R282" s="143" t="s">
        <v>233</v>
      </c>
      <c r="S282" s="254">
        <v>7.8054999999999986</v>
      </c>
      <c r="T282" s="205">
        <v>4</v>
      </c>
      <c r="U282" s="206">
        <v>2</v>
      </c>
      <c r="V282" s="259">
        <v>2</v>
      </c>
      <c r="W282" s="21">
        <v>25</v>
      </c>
      <c r="X282" s="21"/>
      <c r="Y282" s="148" t="s">
        <v>100</v>
      </c>
      <c r="Z282" s="106" t="s">
        <v>335</v>
      </c>
      <c r="AA282" s="158">
        <v>1.6666666666666679</v>
      </c>
      <c r="AB282" s="133">
        <v>4</v>
      </c>
      <c r="AC282" s="133">
        <v>2</v>
      </c>
      <c r="AD282" s="9">
        <v>2</v>
      </c>
      <c r="AE282" s="104">
        <v>28</v>
      </c>
      <c r="AF282" s="89"/>
    </row>
    <row r="283" spans="1:32" x14ac:dyDescent="0.25">
      <c r="A283" s="112" t="s">
        <v>336</v>
      </c>
      <c r="B283" s="106" t="s">
        <v>337</v>
      </c>
      <c r="C283" s="158">
        <v>0</v>
      </c>
      <c r="D283" s="133">
        <v>4</v>
      </c>
      <c r="E283" s="133">
        <v>2</v>
      </c>
      <c r="F283" s="9">
        <v>2</v>
      </c>
      <c r="G283" s="104">
        <v>30</v>
      </c>
      <c r="I283" s="117" t="s">
        <v>241</v>
      </c>
      <c r="J283" s="106" t="s">
        <v>243</v>
      </c>
      <c r="K283" s="158">
        <v>1.3333333333333321</v>
      </c>
      <c r="L283" s="133">
        <v>2</v>
      </c>
      <c r="M283" s="133">
        <v>1</v>
      </c>
      <c r="N283" s="9">
        <v>2</v>
      </c>
      <c r="O283" s="104">
        <v>27</v>
      </c>
      <c r="P283" s="21"/>
      <c r="Q283" s="117" t="s">
        <v>241</v>
      </c>
      <c r="R283" s="106" t="s">
        <v>243</v>
      </c>
      <c r="S283" s="158">
        <v>1.3333333333333321</v>
      </c>
      <c r="T283" s="41">
        <v>2</v>
      </c>
      <c r="U283" s="133">
        <v>1</v>
      </c>
      <c r="V283" s="38">
        <v>2</v>
      </c>
      <c r="W283" s="21">
        <v>25</v>
      </c>
      <c r="X283" s="21"/>
      <c r="Y283" s="112" t="s">
        <v>336</v>
      </c>
      <c r="Z283" s="106" t="s">
        <v>337</v>
      </c>
      <c r="AA283" s="158">
        <v>0</v>
      </c>
      <c r="AB283" s="133">
        <v>4</v>
      </c>
      <c r="AC283" s="133">
        <v>2</v>
      </c>
      <c r="AD283" s="9">
        <v>2</v>
      </c>
      <c r="AE283" s="104">
        <v>28</v>
      </c>
      <c r="AF283" s="89"/>
    </row>
    <row r="284" spans="1:32" x14ac:dyDescent="0.25">
      <c r="A284" s="116" t="s">
        <v>226</v>
      </c>
      <c r="B284" s="106" t="s">
        <v>86</v>
      </c>
      <c r="C284" s="158">
        <v>0</v>
      </c>
      <c r="D284" s="133">
        <v>4</v>
      </c>
      <c r="E284" s="133">
        <v>2</v>
      </c>
      <c r="F284" s="9">
        <v>2</v>
      </c>
      <c r="G284" s="104">
        <v>30</v>
      </c>
      <c r="I284" s="109" t="s">
        <v>185</v>
      </c>
      <c r="J284" s="106" t="s">
        <v>186</v>
      </c>
      <c r="K284" s="158">
        <v>0.27794444444444455</v>
      </c>
      <c r="L284" s="133">
        <v>55</v>
      </c>
      <c r="M284" s="133">
        <v>28</v>
      </c>
      <c r="N284" s="9">
        <v>1.9642857142857142</v>
      </c>
      <c r="O284" s="104">
        <v>36</v>
      </c>
      <c r="P284" s="21"/>
      <c r="Q284" s="109" t="s">
        <v>185</v>
      </c>
      <c r="R284" s="106" t="s">
        <v>186</v>
      </c>
      <c r="S284" s="158">
        <v>0.27794444444444455</v>
      </c>
      <c r="T284" s="41">
        <v>55</v>
      </c>
      <c r="U284" s="133">
        <v>28</v>
      </c>
      <c r="V284" s="38">
        <v>1.9642857142857142</v>
      </c>
      <c r="W284" s="21">
        <v>34</v>
      </c>
      <c r="X284" s="21"/>
      <c r="Y284" s="112" t="s">
        <v>210</v>
      </c>
      <c r="Z284" s="111" t="s">
        <v>409</v>
      </c>
      <c r="AA284" s="159">
        <v>-1.5</v>
      </c>
      <c r="AB284" s="134">
        <v>4</v>
      </c>
      <c r="AC284" s="134">
        <v>2</v>
      </c>
      <c r="AD284" s="28">
        <v>2</v>
      </c>
      <c r="AE284" s="134">
        <v>28</v>
      </c>
      <c r="AF284" s="89"/>
    </row>
    <row r="285" spans="1:32" x14ac:dyDescent="0.25">
      <c r="A285" s="110" t="s">
        <v>93</v>
      </c>
      <c r="B285" s="111" t="s">
        <v>94</v>
      </c>
      <c r="C285" s="158">
        <v>0</v>
      </c>
      <c r="D285" s="133">
        <v>2</v>
      </c>
      <c r="E285" s="133">
        <v>1</v>
      </c>
      <c r="F285" s="9">
        <v>2</v>
      </c>
      <c r="G285" s="104">
        <v>30</v>
      </c>
      <c r="I285" s="110" t="s">
        <v>73</v>
      </c>
      <c r="J285" s="106" t="s">
        <v>74</v>
      </c>
      <c r="K285" s="159">
        <v>1.8610000000000015</v>
      </c>
      <c r="L285" s="134">
        <v>32</v>
      </c>
      <c r="M285" s="134">
        <v>17</v>
      </c>
      <c r="N285" s="28">
        <v>1.8823529411764706</v>
      </c>
      <c r="O285" s="134">
        <v>37</v>
      </c>
      <c r="P285" s="21"/>
      <c r="Q285" s="110" t="s">
        <v>327</v>
      </c>
      <c r="R285" s="106" t="s">
        <v>74</v>
      </c>
      <c r="S285" s="158">
        <v>1.8610000000000015</v>
      </c>
      <c r="T285" s="41">
        <v>32</v>
      </c>
      <c r="U285" s="133">
        <v>17</v>
      </c>
      <c r="V285" s="38">
        <v>1.8823529411764706</v>
      </c>
      <c r="W285" s="21">
        <v>35</v>
      </c>
      <c r="X285" s="21"/>
      <c r="Y285" s="117" t="s">
        <v>241</v>
      </c>
      <c r="Z285" s="106" t="s">
        <v>243</v>
      </c>
      <c r="AA285" s="158">
        <v>1.3333333333333321</v>
      </c>
      <c r="AB285" s="133">
        <v>2</v>
      </c>
      <c r="AC285" s="133">
        <v>1</v>
      </c>
      <c r="AD285" s="9">
        <v>2</v>
      </c>
      <c r="AE285" s="104">
        <v>28</v>
      </c>
      <c r="AF285" s="89"/>
    </row>
    <row r="286" spans="1:32" x14ac:dyDescent="0.25">
      <c r="A286" s="117" t="s">
        <v>241</v>
      </c>
      <c r="B286" s="106" t="s">
        <v>243</v>
      </c>
      <c r="C286" s="158">
        <v>1.3333333333333321</v>
      </c>
      <c r="D286" s="133">
        <v>2</v>
      </c>
      <c r="E286" s="133">
        <v>1</v>
      </c>
      <c r="F286" s="9">
        <v>2</v>
      </c>
      <c r="G286" s="104">
        <v>30</v>
      </c>
      <c r="I286" s="112" t="s">
        <v>119</v>
      </c>
      <c r="J286" s="106" t="s">
        <v>120</v>
      </c>
      <c r="K286" s="158">
        <v>-0.88888888888888928</v>
      </c>
      <c r="L286" s="133">
        <v>33</v>
      </c>
      <c r="M286" s="133">
        <v>18</v>
      </c>
      <c r="N286" s="9">
        <v>1.8333333333333333</v>
      </c>
      <c r="O286" s="104">
        <v>38</v>
      </c>
      <c r="P286" s="21"/>
      <c r="Q286" s="112" t="s">
        <v>119</v>
      </c>
      <c r="R286" s="106" t="s">
        <v>120</v>
      </c>
      <c r="S286" s="158">
        <v>-0.88888888888888928</v>
      </c>
      <c r="T286" s="41">
        <v>33</v>
      </c>
      <c r="U286" s="133">
        <v>18</v>
      </c>
      <c r="V286" s="38">
        <v>1.8333333333333333</v>
      </c>
      <c r="W286" s="21">
        <v>36</v>
      </c>
      <c r="X286" s="21"/>
      <c r="Y286" s="110" t="s">
        <v>327</v>
      </c>
      <c r="Z286" s="106" t="s">
        <v>74</v>
      </c>
      <c r="AA286" s="158">
        <v>1.8610000000000015</v>
      </c>
      <c r="AB286" s="133">
        <v>32</v>
      </c>
      <c r="AC286" s="133">
        <v>17</v>
      </c>
      <c r="AD286" s="9">
        <v>1.8823529411764706</v>
      </c>
      <c r="AE286" s="104">
        <v>36</v>
      </c>
      <c r="AF286" s="89"/>
    </row>
    <row r="287" spans="1:32" x14ac:dyDescent="0.25">
      <c r="A287" s="109" t="s">
        <v>185</v>
      </c>
      <c r="B287" s="106" t="s">
        <v>186</v>
      </c>
      <c r="C287" s="158">
        <v>0.27794444444444455</v>
      </c>
      <c r="D287" s="133">
        <v>55</v>
      </c>
      <c r="E287" s="133">
        <v>28</v>
      </c>
      <c r="F287" s="9">
        <v>1.9642857142857142</v>
      </c>
      <c r="G287" s="104">
        <v>39</v>
      </c>
      <c r="I287" s="124" t="s">
        <v>115</v>
      </c>
      <c r="J287" s="106" t="s">
        <v>116</v>
      </c>
      <c r="K287" s="159">
        <v>2.6667999999999985</v>
      </c>
      <c r="L287" s="134">
        <v>11</v>
      </c>
      <c r="M287" s="134">
        <v>6</v>
      </c>
      <c r="N287" s="28">
        <v>1.8333333333333333</v>
      </c>
      <c r="O287" s="134">
        <v>38</v>
      </c>
      <c r="P287" s="21"/>
      <c r="Q287" s="124" t="s">
        <v>115</v>
      </c>
      <c r="R287" s="106" t="s">
        <v>116</v>
      </c>
      <c r="S287" s="158">
        <v>2.6667999999999985</v>
      </c>
      <c r="T287" s="41">
        <v>11</v>
      </c>
      <c r="U287" s="133">
        <v>6</v>
      </c>
      <c r="V287" s="38">
        <v>1.8333333333333333</v>
      </c>
      <c r="W287" s="21">
        <v>36</v>
      </c>
      <c r="X287" s="21"/>
      <c r="Y287" s="112" t="s">
        <v>119</v>
      </c>
      <c r="Z287" s="106" t="s">
        <v>120</v>
      </c>
      <c r="AA287" s="158">
        <v>-0.88888888888888928</v>
      </c>
      <c r="AB287" s="133">
        <v>33</v>
      </c>
      <c r="AC287" s="133">
        <v>18</v>
      </c>
      <c r="AD287" s="9">
        <v>1.8333333333333333</v>
      </c>
      <c r="AE287" s="104">
        <v>37</v>
      </c>
      <c r="AF287" s="89"/>
    </row>
    <row r="288" spans="1:32" x14ac:dyDescent="0.25">
      <c r="A288" s="113" t="s">
        <v>46</v>
      </c>
      <c r="B288" s="106" t="s">
        <v>47</v>
      </c>
      <c r="C288" s="158">
        <v>3.5777777777777793</v>
      </c>
      <c r="D288" s="55">
        <v>28</v>
      </c>
      <c r="E288" s="55">
        <v>15</v>
      </c>
      <c r="F288" s="9">
        <v>1.8666666666666667</v>
      </c>
      <c r="G288" s="104">
        <v>40</v>
      </c>
      <c r="I288" s="105" t="s">
        <v>193</v>
      </c>
      <c r="J288" s="106" t="s">
        <v>194</v>
      </c>
      <c r="K288" s="158">
        <v>3.75</v>
      </c>
      <c r="L288" s="133">
        <v>9</v>
      </c>
      <c r="M288" s="133">
        <v>5</v>
      </c>
      <c r="N288" s="9">
        <v>1.8</v>
      </c>
      <c r="O288" s="104">
        <v>40</v>
      </c>
      <c r="P288" s="21"/>
      <c r="Q288" s="105" t="s">
        <v>193</v>
      </c>
      <c r="R288" s="106" t="s">
        <v>194</v>
      </c>
      <c r="S288" s="158">
        <v>3.75</v>
      </c>
      <c r="T288" s="41">
        <v>9</v>
      </c>
      <c r="U288" s="133">
        <v>5</v>
      </c>
      <c r="V288" s="38">
        <v>1.8</v>
      </c>
      <c r="W288" s="21">
        <v>38</v>
      </c>
      <c r="X288" s="21"/>
      <c r="Y288" s="124" t="s">
        <v>115</v>
      </c>
      <c r="Z288" s="106" t="s">
        <v>116</v>
      </c>
      <c r="AA288" s="158">
        <v>2.6667999999999985</v>
      </c>
      <c r="AB288" s="133">
        <v>11</v>
      </c>
      <c r="AC288" s="133">
        <v>6</v>
      </c>
      <c r="AD288" s="9">
        <v>1.8333333333333333</v>
      </c>
      <c r="AE288" s="104">
        <v>37</v>
      </c>
      <c r="AF288" s="89"/>
    </row>
    <row r="289" spans="1:32" x14ac:dyDescent="0.25">
      <c r="A289" s="112" t="s">
        <v>119</v>
      </c>
      <c r="B289" s="106" t="s">
        <v>120</v>
      </c>
      <c r="C289" s="158">
        <v>-0.88888888888888928</v>
      </c>
      <c r="D289" s="133">
        <v>33</v>
      </c>
      <c r="E289" s="133">
        <v>18</v>
      </c>
      <c r="F289" s="9">
        <v>1.8333333333333333</v>
      </c>
      <c r="G289" s="104">
        <v>41</v>
      </c>
      <c r="I289" s="113" t="s">
        <v>46</v>
      </c>
      <c r="J289" s="106" t="s">
        <v>47</v>
      </c>
      <c r="K289" s="159">
        <v>2.2443999999999988</v>
      </c>
      <c r="L289" s="191">
        <v>29</v>
      </c>
      <c r="M289" s="191">
        <v>17</v>
      </c>
      <c r="N289" s="28">
        <v>1.7058823529411764</v>
      </c>
      <c r="O289" s="134">
        <v>41</v>
      </c>
      <c r="P289" s="21"/>
      <c r="Q289" s="109" t="s">
        <v>246</v>
      </c>
      <c r="R289" s="111" t="s">
        <v>162</v>
      </c>
      <c r="S289" s="218">
        <v>-1.9999555555555588</v>
      </c>
      <c r="T289" s="61">
        <v>7</v>
      </c>
      <c r="U289" s="134">
        <v>4</v>
      </c>
      <c r="V289" s="38">
        <v>1.75</v>
      </c>
      <c r="W289" s="21">
        <v>39</v>
      </c>
      <c r="X289" s="21"/>
      <c r="Y289" s="130" t="s">
        <v>197</v>
      </c>
      <c r="Z289" s="106" t="s">
        <v>198</v>
      </c>
      <c r="AA289" s="159">
        <v>-0.99989999999999846</v>
      </c>
      <c r="AB289" s="134">
        <v>18</v>
      </c>
      <c r="AC289" s="134">
        <v>10</v>
      </c>
      <c r="AD289" s="28">
        <v>1.8</v>
      </c>
      <c r="AE289" s="134">
        <v>39</v>
      </c>
      <c r="AF289" s="89"/>
    </row>
    <row r="290" spans="1:32" x14ac:dyDescent="0.25">
      <c r="A290" s="105" t="s">
        <v>193</v>
      </c>
      <c r="B290" s="106" t="s">
        <v>194</v>
      </c>
      <c r="C290" s="158">
        <v>3.75</v>
      </c>
      <c r="D290" s="133">
        <v>9</v>
      </c>
      <c r="E290" s="133">
        <v>5</v>
      </c>
      <c r="F290" s="9">
        <v>1.8</v>
      </c>
      <c r="G290" s="104">
        <v>42</v>
      </c>
      <c r="I290" s="113" t="s">
        <v>189</v>
      </c>
      <c r="J290" s="111" t="s">
        <v>190</v>
      </c>
      <c r="K290" s="158">
        <v>-2.3611825396825381</v>
      </c>
      <c r="L290" s="133">
        <v>15</v>
      </c>
      <c r="M290" s="133">
        <v>9</v>
      </c>
      <c r="N290" s="9">
        <v>1.6666666666666667</v>
      </c>
      <c r="O290" s="104">
        <v>42</v>
      </c>
      <c r="P290" s="21"/>
      <c r="Q290" s="112" t="s">
        <v>358</v>
      </c>
      <c r="R290" s="106" t="s">
        <v>359</v>
      </c>
      <c r="S290" s="218">
        <v>1.2888888888888843</v>
      </c>
      <c r="T290" s="134">
        <v>24</v>
      </c>
      <c r="U290" s="134">
        <v>14</v>
      </c>
      <c r="V290" s="38">
        <v>1.7142857142857142</v>
      </c>
      <c r="W290" s="21">
        <v>40</v>
      </c>
      <c r="X290" s="21"/>
      <c r="Y290" s="105" t="s">
        <v>193</v>
      </c>
      <c r="Z290" s="106" t="s">
        <v>194</v>
      </c>
      <c r="AA290" s="158">
        <v>3.75</v>
      </c>
      <c r="AB290" s="133">
        <v>9</v>
      </c>
      <c r="AC290" s="133">
        <v>5</v>
      </c>
      <c r="AD290" s="9">
        <v>1.8</v>
      </c>
      <c r="AE290" s="104">
        <v>39</v>
      </c>
      <c r="AF290" s="89"/>
    </row>
    <row r="291" spans="1:32" x14ac:dyDescent="0.25">
      <c r="A291" s="132" t="s">
        <v>197</v>
      </c>
      <c r="B291" s="106" t="s">
        <v>198</v>
      </c>
      <c r="C291" s="159">
        <v>-1.0833000000000013</v>
      </c>
      <c r="D291" s="134">
        <v>14</v>
      </c>
      <c r="E291" s="134">
        <v>8</v>
      </c>
      <c r="F291" s="28">
        <v>1.75</v>
      </c>
      <c r="G291" s="134">
        <v>43</v>
      </c>
      <c r="I291" s="109" t="s">
        <v>227</v>
      </c>
      <c r="J291" s="111" t="s">
        <v>228</v>
      </c>
      <c r="K291" s="158">
        <v>-1.1107111111111116</v>
      </c>
      <c r="L291" s="133">
        <v>15</v>
      </c>
      <c r="M291" s="133">
        <v>9</v>
      </c>
      <c r="N291" s="9">
        <v>1.6666666666666667</v>
      </c>
      <c r="O291" s="104">
        <v>42</v>
      </c>
      <c r="P291" s="21"/>
      <c r="Q291" s="113" t="s">
        <v>46</v>
      </c>
      <c r="R291" s="106" t="s">
        <v>47</v>
      </c>
      <c r="S291" s="158">
        <v>2.2443999999999988</v>
      </c>
      <c r="T291" s="196">
        <v>29</v>
      </c>
      <c r="U291" s="196">
        <v>17</v>
      </c>
      <c r="V291" s="38">
        <v>1.7058823529411764</v>
      </c>
      <c r="W291" s="21">
        <v>41</v>
      </c>
      <c r="X291" s="21"/>
      <c r="Y291" s="109" t="s">
        <v>246</v>
      </c>
      <c r="Z291" s="111" t="s">
        <v>162</v>
      </c>
      <c r="AA291" s="26">
        <v>-1.9999555555555588</v>
      </c>
      <c r="AB291" s="133">
        <v>7</v>
      </c>
      <c r="AC291" s="133">
        <v>4</v>
      </c>
      <c r="AD291" s="9">
        <v>1.75</v>
      </c>
      <c r="AE291" s="104">
        <v>41</v>
      </c>
      <c r="AF291" s="89"/>
    </row>
    <row r="292" spans="1:32" x14ac:dyDescent="0.25">
      <c r="A292" s="113" t="s">
        <v>189</v>
      </c>
      <c r="B292" s="111" t="s">
        <v>190</v>
      </c>
      <c r="C292" s="158">
        <v>-2.3611825396825381</v>
      </c>
      <c r="D292" s="133">
        <v>15</v>
      </c>
      <c r="E292" s="133">
        <v>9</v>
      </c>
      <c r="F292" s="9">
        <v>1.6666666666666667</v>
      </c>
      <c r="G292" s="104">
        <v>44</v>
      </c>
      <c r="I292" s="132" t="s">
        <v>197</v>
      </c>
      <c r="J292" s="106" t="s">
        <v>198</v>
      </c>
      <c r="K292" s="158">
        <v>-1.0833000000000013</v>
      </c>
      <c r="L292" s="133">
        <v>10</v>
      </c>
      <c r="M292" s="133">
        <v>6</v>
      </c>
      <c r="N292" s="9">
        <v>1.6666666666666667</v>
      </c>
      <c r="O292" s="104">
        <v>42</v>
      </c>
      <c r="P292" s="21"/>
      <c r="Q292" s="113" t="s">
        <v>189</v>
      </c>
      <c r="R292" s="111" t="s">
        <v>190</v>
      </c>
      <c r="S292" s="158">
        <v>-2.3611825396825381</v>
      </c>
      <c r="T292" s="41">
        <v>15</v>
      </c>
      <c r="U292" s="133">
        <v>9</v>
      </c>
      <c r="V292" s="38">
        <v>1.6666666666666667</v>
      </c>
      <c r="W292" s="21">
        <v>42</v>
      </c>
      <c r="X292" s="21"/>
      <c r="Y292" s="109" t="s">
        <v>185</v>
      </c>
      <c r="Z292" s="106" t="s">
        <v>186</v>
      </c>
      <c r="AA292" s="159">
        <v>0.27794444444444455</v>
      </c>
      <c r="AB292" s="134">
        <v>55</v>
      </c>
      <c r="AC292" s="134">
        <v>32</v>
      </c>
      <c r="AD292" s="28">
        <v>1.71875</v>
      </c>
      <c r="AE292" s="134">
        <v>42</v>
      </c>
      <c r="AF292" s="89"/>
    </row>
    <row r="293" spans="1:32" x14ac:dyDescent="0.25">
      <c r="A293" s="109" t="s">
        <v>227</v>
      </c>
      <c r="B293" s="111" t="s">
        <v>228</v>
      </c>
      <c r="C293" s="158">
        <v>-1.1107111111111116</v>
      </c>
      <c r="D293" s="133">
        <v>15</v>
      </c>
      <c r="E293" s="133">
        <v>9</v>
      </c>
      <c r="F293" s="9">
        <v>1.6666666666666667</v>
      </c>
      <c r="G293" s="104">
        <v>44</v>
      </c>
      <c r="I293" s="110" t="s">
        <v>234</v>
      </c>
      <c r="J293" s="111" t="s">
        <v>235</v>
      </c>
      <c r="K293" s="158">
        <v>0</v>
      </c>
      <c r="L293" s="133">
        <v>8</v>
      </c>
      <c r="M293" s="133">
        <v>5</v>
      </c>
      <c r="N293" s="9">
        <v>1.6</v>
      </c>
      <c r="O293" s="104">
        <v>45</v>
      </c>
      <c r="P293" s="21"/>
      <c r="Q293" s="112" t="s">
        <v>225</v>
      </c>
      <c r="R293" s="106" t="s">
        <v>165</v>
      </c>
      <c r="S293" s="158">
        <v>-2.3557333333333332</v>
      </c>
      <c r="T293" s="41">
        <v>15</v>
      </c>
      <c r="U293" s="133">
        <v>9</v>
      </c>
      <c r="V293" s="38">
        <v>1.6666666666666667</v>
      </c>
      <c r="W293" s="21">
        <v>42</v>
      </c>
      <c r="X293" s="21"/>
      <c r="Y293" s="113" t="s">
        <v>46</v>
      </c>
      <c r="Z293" s="106" t="s">
        <v>47</v>
      </c>
      <c r="AA293" s="158">
        <v>2.2443999999999988</v>
      </c>
      <c r="AB293" s="196">
        <v>29</v>
      </c>
      <c r="AC293" s="196">
        <v>17</v>
      </c>
      <c r="AD293" s="9">
        <v>1.7058823529411764</v>
      </c>
      <c r="AE293" s="104">
        <v>43</v>
      </c>
      <c r="AF293" s="89"/>
    </row>
    <row r="294" spans="1:32" x14ac:dyDescent="0.25">
      <c r="A294" s="110" t="s">
        <v>234</v>
      </c>
      <c r="B294" s="111" t="s">
        <v>235</v>
      </c>
      <c r="C294" s="158">
        <v>0</v>
      </c>
      <c r="D294" s="133">
        <v>8</v>
      </c>
      <c r="E294" s="133">
        <v>5</v>
      </c>
      <c r="F294" s="9">
        <v>1.6</v>
      </c>
      <c r="G294" s="104">
        <v>46</v>
      </c>
      <c r="I294" s="112" t="s">
        <v>127</v>
      </c>
      <c r="J294" s="106" t="s">
        <v>128</v>
      </c>
      <c r="K294" s="158">
        <v>-6.2222222222222214</v>
      </c>
      <c r="L294" s="133">
        <v>28</v>
      </c>
      <c r="M294" s="133">
        <v>18</v>
      </c>
      <c r="N294" s="9">
        <v>1.5555555555555556</v>
      </c>
      <c r="O294" s="104">
        <v>46</v>
      </c>
      <c r="P294" s="21"/>
      <c r="Q294" s="130" t="s">
        <v>197</v>
      </c>
      <c r="R294" s="106" t="s">
        <v>198</v>
      </c>
      <c r="S294" s="158">
        <v>-1.0833000000000013</v>
      </c>
      <c r="T294" s="41">
        <v>10</v>
      </c>
      <c r="U294" s="133">
        <v>6</v>
      </c>
      <c r="V294" s="38">
        <v>1.6666666666666667</v>
      </c>
      <c r="W294" s="21">
        <v>42</v>
      </c>
      <c r="X294" s="21"/>
      <c r="Y294" s="112" t="s">
        <v>358</v>
      </c>
      <c r="Z294" s="106" t="s">
        <v>359</v>
      </c>
      <c r="AA294" s="218">
        <v>1.2888888888888843</v>
      </c>
      <c r="AB294" s="134">
        <v>27</v>
      </c>
      <c r="AC294" s="134">
        <v>16</v>
      </c>
      <c r="AD294" s="28">
        <v>1.6875</v>
      </c>
      <c r="AE294" s="134">
        <v>44</v>
      </c>
      <c r="AF294" s="89"/>
    </row>
    <row r="295" spans="1:32" x14ac:dyDescent="0.25">
      <c r="A295" s="109" t="s">
        <v>239</v>
      </c>
      <c r="B295" s="106" t="s">
        <v>240</v>
      </c>
      <c r="C295" s="158">
        <v>-2.4849999999999994</v>
      </c>
      <c r="D295" s="133">
        <v>22</v>
      </c>
      <c r="E295" s="133">
        <v>14</v>
      </c>
      <c r="F295" s="9">
        <v>1.5714285714285714</v>
      </c>
      <c r="G295" s="104">
        <v>47</v>
      </c>
      <c r="I295" s="117" t="s">
        <v>48</v>
      </c>
      <c r="J295" s="106" t="s">
        <v>49</v>
      </c>
      <c r="K295" s="158">
        <v>2</v>
      </c>
      <c r="L295" s="133">
        <v>14</v>
      </c>
      <c r="M295" s="133">
        <v>9</v>
      </c>
      <c r="N295" s="9">
        <v>1.5555555555555556</v>
      </c>
      <c r="O295" s="104">
        <v>46</v>
      </c>
      <c r="P295" s="21"/>
      <c r="Q295" s="110" t="s">
        <v>234</v>
      </c>
      <c r="R295" s="111" t="s">
        <v>235</v>
      </c>
      <c r="S295" s="158">
        <v>0</v>
      </c>
      <c r="T295" s="41">
        <v>8</v>
      </c>
      <c r="U295" s="133">
        <v>5</v>
      </c>
      <c r="V295" s="38">
        <v>1.6</v>
      </c>
      <c r="W295" s="21">
        <v>45</v>
      </c>
      <c r="X295" s="21"/>
      <c r="Y295" s="113" t="s">
        <v>189</v>
      </c>
      <c r="Z295" s="111" t="s">
        <v>190</v>
      </c>
      <c r="AA295" s="158">
        <v>-2.3611825396825381</v>
      </c>
      <c r="AB295" s="133">
        <v>15</v>
      </c>
      <c r="AC295" s="133">
        <v>9</v>
      </c>
      <c r="AD295" s="9">
        <v>1.6666666666666667</v>
      </c>
      <c r="AE295" s="104">
        <v>45</v>
      </c>
      <c r="AF295" s="89"/>
    </row>
    <row r="296" spans="1:32" x14ac:dyDescent="0.25">
      <c r="A296" s="112" t="s">
        <v>127</v>
      </c>
      <c r="B296" s="106" t="s">
        <v>128</v>
      </c>
      <c r="C296" s="158">
        <v>-6.2222222222222214</v>
      </c>
      <c r="D296" s="133">
        <v>28</v>
      </c>
      <c r="E296" s="133">
        <v>18</v>
      </c>
      <c r="F296" s="9">
        <v>1.5555555555555556</v>
      </c>
      <c r="G296" s="104">
        <v>48</v>
      </c>
      <c r="I296" s="113" t="s">
        <v>154</v>
      </c>
      <c r="J296" s="111" t="s">
        <v>155</v>
      </c>
      <c r="K296" s="158">
        <v>-0.57131428571428344</v>
      </c>
      <c r="L296" s="133">
        <v>9</v>
      </c>
      <c r="M296" s="133">
        <v>6</v>
      </c>
      <c r="N296" s="9">
        <v>1.5</v>
      </c>
      <c r="O296" s="104">
        <v>48</v>
      </c>
      <c r="P296" s="21"/>
      <c r="Q296" s="16" t="s">
        <v>127</v>
      </c>
      <c r="R296" s="106" t="s">
        <v>128</v>
      </c>
      <c r="S296" s="158">
        <v>-6.2222222222222214</v>
      </c>
      <c r="T296" s="41">
        <v>28</v>
      </c>
      <c r="U296" s="133">
        <v>18</v>
      </c>
      <c r="V296" s="38">
        <v>1.5555555555555556</v>
      </c>
      <c r="W296" s="21">
        <v>46</v>
      </c>
      <c r="X296" s="21"/>
      <c r="Y296" s="109" t="s">
        <v>227</v>
      </c>
      <c r="Z296" s="111" t="s">
        <v>228</v>
      </c>
      <c r="AA296" s="158">
        <v>-1.1107111111111116</v>
      </c>
      <c r="AB296" s="133">
        <v>15</v>
      </c>
      <c r="AC296" s="133">
        <v>9</v>
      </c>
      <c r="AD296" s="9">
        <v>1.6666666666666667</v>
      </c>
      <c r="AE296" s="104">
        <v>45</v>
      </c>
      <c r="AF296" s="89"/>
    </row>
    <row r="297" spans="1:32" x14ac:dyDescent="0.25">
      <c r="A297" s="117" t="s">
        <v>48</v>
      </c>
      <c r="B297" s="106" t="s">
        <v>49</v>
      </c>
      <c r="C297" s="158">
        <v>2</v>
      </c>
      <c r="D297" s="133">
        <v>14</v>
      </c>
      <c r="E297" s="133">
        <v>9</v>
      </c>
      <c r="F297" s="9">
        <v>1.5555555555555556</v>
      </c>
      <c r="G297" s="104">
        <v>48</v>
      </c>
      <c r="I297" s="125" t="s">
        <v>363</v>
      </c>
      <c r="J297" s="108" t="s">
        <v>365</v>
      </c>
      <c r="K297" s="158">
        <v>0</v>
      </c>
      <c r="L297" s="133">
        <v>6</v>
      </c>
      <c r="M297" s="133">
        <v>4</v>
      </c>
      <c r="N297" s="9">
        <v>1.5</v>
      </c>
      <c r="O297" s="104">
        <v>48</v>
      </c>
      <c r="P297" s="21"/>
      <c r="Q297" s="120" t="s">
        <v>48</v>
      </c>
      <c r="R297" s="106" t="s">
        <v>49</v>
      </c>
      <c r="S297" s="158">
        <v>2</v>
      </c>
      <c r="T297" s="41">
        <v>14</v>
      </c>
      <c r="U297" s="133">
        <v>9</v>
      </c>
      <c r="V297" s="38">
        <v>1.5555555555555556</v>
      </c>
      <c r="W297" s="21">
        <v>46</v>
      </c>
      <c r="X297" s="21"/>
      <c r="Y297" s="112" t="s">
        <v>249</v>
      </c>
      <c r="Z297" s="106" t="s">
        <v>369</v>
      </c>
      <c r="AA297" s="159">
        <v>0</v>
      </c>
      <c r="AB297" s="134">
        <v>10</v>
      </c>
      <c r="AC297" s="134">
        <v>6</v>
      </c>
      <c r="AD297" s="28">
        <v>1.6666666666666667</v>
      </c>
      <c r="AE297" s="134">
        <v>45</v>
      </c>
      <c r="AF297" s="89"/>
    </row>
    <row r="298" spans="1:32" x14ac:dyDescent="0.25">
      <c r="A298" s="113" t="s">
        <v>154</v>
      </c>
      <c r="B298" s="111" t="s">
        <v>155</v>
      </c>
      <c r="C298" s="158">
        <v>-0.57131428571428344</v>
      </c>
      <c r="D298" s="133">
        <v>9</v>
      </c>
      <c r="E298" s="133">
        <v>6</v>
      </c>
      <c r="F298" s="9">
        <v>1.5</v>
      </c>
      <c r="G298" s="104">
        <v>50</v>
      </c>
      <c r="I298" s="110" t="s">
        <v>210</v>
      </c>
      <c r="J298" s="111" t="s">
        <v>213</v>
      </c>
      <c r="K298" s="158">
        <v>5.550000000000388E-2</v>
      </c>
      <c r="L298" s="133">
        <v>28</v>
      </c>
      <c r="M298" s="133">
        <v>19</v>
      </c>
      <c r="N298" s="9">
        <v>1.4736842105263157</v>
      </c>
      <c r="O298" s="104">
        <v>50</v>
      </c>
      <c r="P298" s="21"/>
      <c r="Q298" s="113" t="s">
        <v>154</v>
      </c>
      <c r="R298" s="111" t="s">
        <v>155</v>
      </c>
      <c r="S298" s="158">
        <v>-0.57131428571428344</v>
      </c>
      <c r="T298" s="41">
        <v>9</v>
      </c>
      <c r="U298" s="133">
        <v>6</v>
      </c>
      <c r="V298" s="38">
        <v>1.5</v>
      </c>
      <c r="W298" s="21">
        <v>48</v>
      </c>
      <c r="X298" s="21"/>
      <c r="Y298" s="110" t="s">
        <v>234</v>
      </c>
      <c r="Z298" s="111" t="s">
        <v>235</v>
      </c>
      <c r="AA298" s="158">
        <v>0</v>
      </c>
      <c r="AB298" s="133">
        <v>8</v>
      </c>
      <c r="AC298" s="133">
        <v>5</v>
      </c>
      <c r="AD298" s="9">
        <v>1.6</v>
      </c>
      <c r="AE298" s="104">
        <v>48</v>
      </c>
      <c r="AF298" s="89"/>
    </row>
    <row r="299" spans="1:32" x14ac:dyDescent="0.25">
      <c r="A299" s="125" t="s">
        <v>363</v>
      </c>
      <c r="B299" s="108" t="s">
        <v>365</v>
      </c>
      <c r="C299" s="159">
        <v>0</v>
      </c>
      <c r="D299" s="134">
        <v>6</v>
      </c>
      <c r="E299" s="134">
        <v>4</v>
      </c>
      <c r="F299" s="28">
        <v>1.5</v>
      </c>
      <c r="G299" s="134">
        <v>50</v>
      </c>
      <c r="I299" s="113" t="s">
        <v>231</v>
      </c>
      <c r="J299" s="106" t="s">
        <v>20</v>
      </c>
      <c r="K299" s="158">
        <v>2.9022095238095247</v>
      </c>
      <c r="L299" s="133">
        <v>26</v>
      </c>
      <c r="M299" s="133">
        <v>18</v>
      </c>
      <c r="N299" s="9">
        <v>1.4444444444444444</v>
      </c>
      <c r="O299" s="104">
        <v>51</v>
      </c>
      <c r="P299" s="21"/>
      <c r="Q299" s="123" t="s">
        <v>363</v>
      </c>
      <c r="R299" s="106" t="s">
        <v>365</v>
      </c>
      <c r="S299" s="158">
        <v>0</v>
      </c>
      <c r="T299" s="41">
        <v>6</v>
      </c>
      <c r="U299" s="133">
        <v>4</v>
      </c>
      <c r="V299" s="38">
        <v>1.5</v>
      </c>
      <c r="W299" s="21">
        <v>48</v>
      </c>
      <c r="X299" s="21"/>
      <c r="Y299" s="16" t="s">
        <v>127</v>
      </c>
      <c r="Z299" s="106" t="s">
        <v>128</v>
      </c>
      <c r="AA299" s="158">
        <v>-6.2222222222222214</v>
      </c>
      <c r="AB299" s="133">
        <v>28</v>
      </c>
      <c r="AC299" s="133">
        <v>18</v>
      </c>
      <c r="AD299" s="9">
        <v>1.5555555555555556</v>
      </c>
      <c r="AE299" s="104">
        <v>49</v>
      </c>
      <c r="AF299" s="89"/>
    </row>
    <row r="300" spans="1:32" x14ac:dyDescent="0.25">
      <c r="A300" s="109" t="s">
        <v>66</v>
      </c>
      <c r="B300" s="111" t="s">
        <v>67</v>
      </c>
      <c r="C300" s="158">
        <v>-1.0000000000000009</v>
      </c>
      <c r="D300" s="133">
        <v>3</v>
      </c>
      <c r="E300" s="133">
        <v>2</v>
      </c>
      <c r="F300" s="9">
        <v>1.5</v>
      </c>
      <c r="G300" s="104">
        <v>50</v>
      </c>
      <c r="I300" s="117" t="s">
        <v>296</v>
      </c>
      <c r="J300" s="106" t="s">
        <v>84</v>
      </c>
      <c r="K300" s="158">
        <v>1.183600000000002</v>
      </c>
      <c r="L300" s="196">
        <v>33</v>
      </c>
      <c r="M300" s="196">
        <v>23</v>
      </c>
      <c r="N300" s="9">
        <v>1.4347826086956521</v>
      </c>
      <c r="O300" s="104">
        <v>52</v>
      </c>
      <c r="P300" s="21"/>
      <c r="Q300" s="222" t="s">
        <v>397</v>
      </c>
      <c r="R300" s="111" t="s">
        <v>398</v>
      </c>
      <c r="S300" s="218">
        <v>2.3999999999999995</v>
      </c>
      <c r="T300" s="61">
        <v>3</v>
      </c>
      <c r="U300" s="134">
        <v>2</v>
      </c>
      <c r="V300" s="38">
        <v>1.5</v>
      </c>
      <c r="W300" s="21">
        <v>48</v>
      </c>
      <c r="X300" s="21"/>
      <c r="Y300" s="120" t="s">
        <v>48</v>
      </c>
      <c r="Z300" s="106" t="s">
        <v>49</v>
      </c>
      <c r="AA300" s="158">
        <v>2</v>
      </c>
      <c r="AB300" s="133">
        <v>14</v>
      </c>
      <c r="AC300" s="133">
        <v>9</v>
      </c>
      <c r="AD300" s="9">
        <v>1.5555555555555556</v>
      </c>
      <c r="AE300" s="104">
        <v>49</v>
      </c>
      <c r="AF300" s="89"/>
    </row>
    <row r="301" spans="1:32" x14ac:dyDescent="0.25">
      <c r="A301" s="110" t="s">
        <v>210</v>
      </c>
      <c r="B301" s="111" t="s">
        <v>213</v>
      </c>
      <c r="C301" s="158">
        <v>5.550000000000388E-2</v>
      </c>
      <c r="D301" s="133">
        <v>28</v>
      </c>
      <c r="E301" s="133">
        <v>19</v>
      </c>
      <c r="F301" s="9">
        <v>1.4736842105263157</v>
      </c>
      <c r="G301" s="104">
        <v>53</v>
      </c>
      <c r="I301" s="114" t="s">
        <v>98</v>
      </c>
      <c r="J301" s="106" t="s">
        <v>99</v>
      </c>
      <c r="K301" s="158">
        <v>1.75</v>
      </c>
      <c r="L301" s="55">
        <v>7</v>
      </c>
      <c r="M301" s="55">
        <v>5</v>
      </c>
      <c r="N301" s="9">
        <v>1.4</v>
      </c>
      <c r="O301" s="104">
        <v>53</v>
      </c>
      <c r="P301" s="21"/>
      <c r="Q301" s="110" t="s">
        <v>210</v>
      </c>
      <c r="R301" s="111" t="s">
        <v>213</v>
      </c>
      <c r="S301" s="158">
        <v>5.550000000000388E-2</v>
      </c>
      <c r="T301" s="41">
        <v>28</v>
      </c>
      <c r="U301" s="133">
        <v>19</v>
      </c>
      <c r="V301" s="38">
        <v>1.4736842105263157</v>
      </c>
      <c r="W301" s="21">
        <v>51</v>
      </c>
      <c r="X301" s="21"/>
      <c r="Y301" s="113" t="s">
        <v>154</v>
      </c>
      <c r="Z301" s="111" t="s">
        <v>155</v>
      </c>
      <c r="AA301" s="158">
        <v>-0.57131428571428344</v>
      </c>
      <c r="AB301" s="133">
        <v>9</v>
      </c>
      <c r="AC301" s="133">
        <v>6</v>
      </c>
      <c r="AD301" s="9">
        <v>1.5</v>
      </c>
      <c r="AE301" s="104">
        <v>51</v>
      </c>
      <c r="AF301" s="89"/>
    </row>
    <row r="302" spans="1:32" x14ac:dyDescent="0.25">
      <c r="A302" s="113" t="s">
        <v>231</v>
      </c>
      <c r="B302" s="106" t="s">
        <v>20</v>
      </c>
      <c r="C302" s="158">
        <v>2.9022095238095247</v>
      </c>
      <c r="D302" s="133">
        <v>26</v>
      </c>
      <c r="E302" s="133">
        <v>18</v>
      </c>
      <c r="F302" s="9">
        <v>1.4444444444444444</v>
      </c>
      <c r="G302" s="104">
        <v>54</v>
      </c>
      <c r="I302" s="110" t="s">
        <v>148</v>
      </c>
      <c r="J302" s="106" t="s">
        <v>149</v>
      </c>
      <c r="K302" s="159">
        <v>1.7779999999999996</v>
      </c>
      <c r="L302" s="134">
        <v>47</v>
      </c>
      <c r="M302" s="134">
        <v>34</v>
      </c>
      <c r="N302" s="28">
        <v>1.3823529411764706</v>
      </c>
      <c r="O302" s="134">
        <v>54</v>
      </c>
      <c r="P302" s="21"/>
      <c r="Q302" s="117" t="s">
        <v>296</v>
      </c>
      <c r="R302" s="106" t="s">
        <v>84</v>
      </c>
      <c r="S302" s="158">
        <v>1.183600000000002</v>
      </c>
      <c r="T302" s="203">
        <v>33</v>
      </c>
      <c r="U302" s="196">
        <v>23</v>
      </c>
      <c r="V302" s="38">
        <v>1.4347826086956521</v>
      </c>
      <c r="W302" s="21">
        <v>52</v>
      </c>
      <c r="X302" s="21"/>
      <c r="Y302" s="123" t="s">
        <v>363</v>
      </c>
      <c r="Z302" s="106" t="s">
        <v>365</v>
      </c>
      <c r="AA302" s="158">
        <v>0</v>
      </c>
      <c r="AB302" s="133">
        <v>6</v>
      </c>
      <c r="AC302" s="133">
        <v>4</v>
      </c>
      <c r="AD302" s="9">
        <v>1.5</v>
      </c>
      <c r="AE302" s="104">
        <v>51</v>
      </c>
      <c r="AF302" s="89"/>
    </row>
    <row r="303" spans="1:32" x14ac:dyDescent="0.25">
      <c r="A303" s="114" t="s">
        <v>98</v>
      </c>
      <c r="B303" s="106" t="s">
        <v>99</v>
      </c>
      <c r="C303" s="158">
        <v>1.75</v>
      </c>
      <c r="D303" s="55">
        <v>7</v>
      </c>
      <c r="E303" s="55">
        <v>5</v>
      </c>
      <c r="F303" s="9">
        <v>1.4</v>
      </c>
      <c r="G303" s="104">
        <v>55</v>
      </c>
      <c r="I303" s="125" t="s">
        <v>142</v>
      </c>
      <c r="J303" s="108" t="s">
        <v>64</v>
      </c>
      <c r="K303" s="158">
        <v>5.377600000000001</v>
      </c>
      <c r="L303" s="133">
        <v>70</v>
      </c>
      <c r="M303" s="133">
        <v>51</v>
      </c>
      <c r="N303" s="9">
        <v>1.3725490196078431</v>
      </c>
      <c r="O303" s="104">
        <v>55</v>
      </c>
      <c r="P303" s="21"/>
      <c r="Q303" s="123" t="s">
        <v>142</v>
      </c>
      <c r="R303" s="106" t="s">
        <v>64</v>
      </c>
      <c r="S303" s="158">
        <v>5.377600000000001</v>
      </c>
      <c r="T303" s="41">
        <v>70</v>
      </c>
      <c r="U303" s="133">
        <v>51</v>
      </c>
      <c r="V303" s="38">
        <v>1.3725490196078431</v>
      </c>
      <c r="W303" s="21">
        <v>53</v>
      </c>
      <c r="X303" s="21"/>
      <c r="Y303" s="222" t="s">
        <v>397</v>
      </c>
      <c r="Z303" s="111" t="s">
        <v>398</v>
      </c>
      <c r="AA303" s="26">
        <v>2.3999999999999995</v>
      </c>
      <c r="AB303" s="133">
        <v>3</v>
      </c>
      <c r="AC303" s="133">
        <v>2</v>
      </c>
      <c r="AD303" s="9">
        <v>1.5</v>
      </c>
      <c r="AE303" s="104">
        <v>51</v>
      </c>
      <c r="AF303" s="89"/>
    </row>
    <row r="304" spans="1:32" x14ac:dyDescent="0.25">
      <c r="A304" s="125" t="s">
        <v>142</v>
      </c>
      <c r="B304" s="108" t="s">
        <v>64</v>
      </c>
      <c r="C304" s="159">
        <v>5.377600000000001</v>
      </c>
      <c r="D304" s="134">
        <v>70</v>
      </c>
      <c r="E304" s="134">
        <v>51</v>
      </c>
      <c r="F304" s="28">
        <v>1.3725490196078431</v>
      </c>
      <c r="G304" s="134">
        <v>56</v>
      </c>
      <c r="I304" s="120" t="s">
        <v>310</v>
      </c>
      <c r="J304" s="108" t="s">
        <v>249</v>
      </c>
      <c r="K304" s="158">
        <v>-0.10830000000000073</v>
      </c>
      <c r="L304" s="133">
        <v>48</v>
      </c>
      <c r="M304" s="133">
        <v>35</v>
      </c>
      <c r="N304" s="9">
        <v>1.3714285714285714</v>
      </c>
      <c r="O304" s="104">
        <v>56</v>
      </c>
      <c r="P304" s="21"/>
      <c r="Q304" s="117" t="s">
        <v>217</v>
      </c>
      <c r="R304" s="106" t="s">
        <v>382</v>
      </c>
      <c r="S304" s="158">
        <v>0.58349999999999902</v>
      </c>
      <c r="T304" s="41">
        <v>15</v>
      </c>
      <c r="U304" s="133">
        <v>11</v>
      </c>
      <c r="V304" s="38">
        <v>1.3636363636363635</v>
      </c>
      <c r="W304" s="21">
        <v>54</v>
      </c>
      <c r="X304" s="21"/>
      <c r="Y304" s="110" t="s">
        <v>210</v>
      </c>
      <c r="Z304" s="111" t="s">
        <v>213</v>
      </c>
      <c r="AA304" s="158">
        <v>5.550000000000388E-2</v>
      </c>
      <c r="AB304" s="133">
        <v>28</v>
      </c>
      <c r="AC304" s="133">
        <v>19</v>
      </c>
      <c r="AD304" s="9">
        <v>1.4736842105263157</v>
      </c>
      <c r="AE304" s="104">
        <v>54</v>
      </c>
      <c r="AF304" s="89"/>
    </row>
    <row r="305" spans="1:32" x14ac:dyDescent="0.25">
      <c r="A305" s="120" t="s">
        <v>310</v>
      </c>
      <c r="B305" s="108" t="s">
        <v>249</v>
      </c>
      <c r="C305" s="158">
        <v>-0.10830000000000073</v>
      </c>
      <c r="D305" s="133">
        <v>48</v>
      </c>
      <c r="E305" s="133">
        <v>35</v>
      </c>
      <c r="F305" s="9">
        <v>1.3714285714285714</v>
      </c>
      <c r="G305" s="104">
        <v>57</v>
      </c>
      <c r="I305" s="117" t="s">
        <v>217</v>
      </c>
      <c r="J305" s="106" t="s">
        <v>382</v>
      </c>
      <c r="K305" s="158">
        <v>0.58349999999999902</v>
      </c>
      <c r="L305" s="133">
        <v>15</v>
      </c>
      <c r="M305" s="133">
        <v>11</v>
      </c>
      <c r="N305" s="9">
        <v>1.3636363636363635</v>
      </c>
      <c r="O305" s="104">
        <v>57</v>
      </c>
      <c r="P305" s="21"/>
      <c r="Q305" s="120" t="s">
        <v>310</v>
      </c>
      <c r="R305" s="106" t="s">
        <v>249</v>
      </c>
      <c r="S305" s="218">
        <v>0.89176666666666549</v>
      </c>
      <c r="T305" s="61">
        <v>49</v>
      </c>
      <c r="U305" s="134">
        <v>36</v>
      </c>
      <c r="V305" s="38">
        <v>1.3611111111111112</v>
      </c>
      <c r="W305" s="21">
        <v>55</v>
      </c>
      <c r="X305" s="21"/>
      <c r="Y305" s="123" t="s">
        <v>142</v>
      </c>
      <c r="Z305" s="106" t="s">
        <v>64</v>
      </c>
      <c r="AA305" s="159">
        <v>4.7112000000000016</v>
      </c>
      <c r="AB305" s="134">
        <v>76</v>
      </c>
      <c r="AC305" s="134">
        <v>52</v>
      </c>
      <c r="AD305" s="28">
        <v>1.4615384615384615</v>
      </c>
      <c r="AE305" s="134">
        <v>55</v>
      </c>
      <c r="AF305" s="89"/>
    </row>
    <row r="306" spans="1:32" x14ac:dyDescent="0.25">
      <c r="A306" s="117" t="s">
        <v>217</v>
      </c>
      <c r="B306" s="106" t="s">
        <v>382</v>
      </c>
      <c r="C306" s="158">
        <v>0.58349999999999902</v>
      </c>
      <c r="D306" s="133">
        <v>15</v>
      </c>
      <c r="E306" s="133">
        <v>11</v>
      </c>
      <c r="F306" s="9">
        <v>1.3636363636363635</v>
      </c>
      <c r="G306" s="104">
        <v>58</v>
      </c>
      <c r="I306" s="109" t="s">
        <v>239</v>
      </c>
      <c r="J306" s="106" t="s">
        <v>240</v>
      </c>
      <c r="K306" s="159">
        <v>-3.166500000000001</v>
      </c>
      <c r="L306" s="134">
        <v>24</v>
      </c>
      <c r="M306" s="134">
        <v>18</v>
      </c>
      <c r="N306" s="28">
        <v>1.3333333333333333</v>
      </c>
      <c r="O306" s="134">
        <v>58</v>
      </c>
      <c r="P306" s="21"/>
      <c r="Q306" s="110" t="s">
        <v>146</v>
      </c>
      <c r="R306" s="106" t="s">
        <v>149</v>
      </c>
      <c r="S306" s="218">
        <v>-10.221833333333343</v>
      </c>
      <c r="T306" s="61">
        <v>53</v>
      </c>
      <c r="U306" s="134">
        <v>39</v>
      </c>
      <c r="V306" s="38">
        <v>1.358974358974359</v>
      </c>
      <c r="W306" s="21">
        <v>56</v>
      </c>
      <c r="X306" s="21"/>
      <c r="Y306" s="113" t="s">
        <v>231</v>
      </c>
      <c r="Z306" s="106" t="s">
        <v>20</v>
      </c>
      <c r="AA306" s="158">
        <v>2.9022095238095247</v>
      </c>
      <c r="AB306" s="133">
        <v>26</v>
      </c>
      <c r="AC306" s="133">
        <v>18</v>
      </c>
      <c r="AD306" s="9">
        <v>1.4444444444444444</v>
      </c>
      <c r="AE306" s="104">
        <v>56</v>
      </c>
      <c r="AF306" s="89"/>
    </row>
    <row r="307" spans="1:32" x14ac:dyDescent="0.25">
      <c r="A307" s="110" t="s">
        <v>148</v>
      </c>
      <c r="B307" s="106" t="s">
        <v>149</v>
      </c>
      <c r="C307" s="158">
        <v>0.11149999999999771</v>
      </c>
      <c r="D307" s="133">
        <v>42</v>
      </c>
      <c r="E307" s="133">
        <v>31</v>
      </c>
      <c r="F307" s="9">
        <v>1.3548387096774193</v>
      </c>
      <c r="G307" s="104">
        <v>59</v>
      </c>
      <c r="I307" s="110" t="s">
        <v>93</v>
      </c>
      <c r="J307" s="111" t="s">
        <v>94</v>
      </c>
      <c r="K307" s="159">
        <v>-0.71450000000000014</v>
      </c>
      <c r="L307" s="134">
        <v>4</v>
      </c>
      <c r="M307" s="134">
        <v>3</v>
      </c>
      <c r="N307" s="28">
        <v>1.3333333333333333</v>
      </c>
      <c r="O307" s="134">
        <v>58</v>
      </c>
      <c r="P307" s="21"/>
      <c r="Q307" s="109" t="s">
        <v>239</v>
      </c>
      <c r="R307" s="106" t="s">
        <v>240</v>
      </c>
      <c r="S307" s="158">
        <v>-3.166500000000001</v>
      </c>
      <c r="T307" s="64">
        <v>24</v>
      </c>
      <c r="U307" s="63">
        <v>18</v>
      </c>
      <c r="V307" s="38">
        <v>1.3333333333333333</v>
      </c>
      <c r="W307" s="21">
        <v>57</v>
      </c>
      <c r="X307" s="21"/>
      <c r="Y307" s="117" t="s">
        <v>296</v>
      </c>
      <c r="Z307" s="106" t="s">
        <v>84</v>
      </c>
      <c r="AA307" s="158">
        <v>1.183600000000002</v>
      </c>
      <c r="AB307" s="196">
        <v>33</v>
      </c>
      <c r="AC307" s="196">
        <v>23</v>
      </c>
      <c r="AD307" s="9">
        <v>1.4347826086956521</v>
      </c>
      <c r="AE307" s="104">
        <v>57</v>
      </c>
      <c r="AF307" s="89"/>
    </row>
    <row r="308" spans="1:32" ht="15.75" thickBot="1" x14ac:dyDescent="0.3">
      <c r="A308" s="116" t="s">
        <v>95</v>
      </c>
      <c r="B308" s="111" t="s">
        <v>96</v>
      </c>
      <c r="C308" s="158">
        <v>1.1428571428571423</v>
      </c>
      <c r="D308" s="133">
        <v>4</v>
      </c>
      <c r="E308" s="133">
        <v>3</v>
      </c>
      <c r="F308" s="9">
        <v>1.3333333333333333</v>
      </c>
      <c r="G308" s="104">
        <v>60</v>
      </c>
      <c r="I308" s="116" t="s">
        <v>95</v>
      </c>
      <c r="J308" s="111" t="s">
        <v>96</v>
      </c>
      <c r="K308" s="158">
        <v>1.1428571428571423</v>
      </c>
      <c r="L308" s="133">
        <v>4</v>
      </c>
      <c r="M308" s="133">
        <v>3</v>
      </c>
      <c r="N308" s="9">
        <v>1.3333333333333333</v>
      </c>
      <c r="O308" s="104">
        <v>58</v>
      </c>
      <c r="P308" s="21"/>
      <c r="Q308" s="110" t="s">
        <v>93</v>
      </c>
      <c r="R308" s="111" t="s">
        <v>94</v>
      </c>
      <c r="S308" s="158">
        <v>-0.71450000000000014</v>
      </c>
      <c r="T308" s="133">
        <v>4</v>
      </c>
      <c r="U308" s="133">
        <v>3</v>
      </c>
      <c r="V308" s="38">
        <v>1.3333333333333333</v>
      </c>
      <c r="W308" s="21">
        <v>57</v>
      </c>
      <c r="X308" s="21"/>
      <c r="Y308" s="117" t="s">
        <v>217</v>
      </c>
      <c r="Z308" s="106" t="s">
        <v>382</v>
      </c>
      <c r="AA308" s="158">
        <v>0.58349999999999902</v>
      </c>
      <c r="AB308" s="133">
        <v>15</v>
      </c>
      <c r="AC308" s="133">
        <v>11</v>
      </c>
      <c r="AD308" s="9">
        <v>1.3636363636363635</v>
      </c>
      <c r="AE308" s="104">
        <v>58</v>
      </c>
      <c r="AF308" s="89"/>
    </row>
    <row r="309" spans="1:32" x14ac:dyDescent="0.25">
      <c r="A309" s="114" t="s">
        <v>305</v>
      </c>
      <c r="B309" s="111" t="s">
        <v>306</v>
      </c>
      <c r="C309" s="158">
        <v>-0.2857142857142847</v>
      </c>
      <c r="D309" s="133">
        <v>4</v>
      </c>
      <c r="E309" s="133">
        <v>3</v>
      </c>
      <c r="F309" s="9">
        <v>1.3333333333333333</v>
      </c>
      <c r="G309" s="104">
        <v>60</v>
      </c>
      <c r="I309" s="120" t="s">
        <v>191</v>
      </c>
      <c r="J309" s="106" t="s">
        <v>192</v>
      </c>
      <c r="K309" s="159">
        <v>0</v>
      </c>
      <c r="L309" s="134">
        <v>4</v>
      </c>
      <c r="M309" s="134">
        <v>3</v>
      </c>
      <c r="N309" s="28">
        <v>1.3333333333333333</v>
      </c>
      <c r="O309" s="134">
        <v>58</v>
      </c>
      <c r="P309" s="21"/>
      <c r="Q309" s="245" t="s">
        <v>95</v>
      </c>
      <c r="R309" s="250" t="s">
        <v>96</v>
      </c>
      <c r="S309" s="253">
        <v>1.1428571428571423</v>
      </c>
      <c r="T309" s="175">
        <v>4</v>
      </c>
      <c r="U309" s="77">
        <v>3</v>
      </c>
      <c r="V309" s="257">
        <v>1.3333333333333333</v>
      </c>
      <c r="W309" s="21">
        <v>57</v>
      </c>
      <c r="X309" s="21"/>
      <c r="Y309" s="120" t="s">
        <v>310</v>
      </c>
      <c r="Z309" s="106" t="s">
        <v>249</v>
      </c>
      <c r="AA309" s="26">
        <v>0.89176666666666549</v>
      </c>
      <c r="AB309" s="133">
        <v>49</v>
      </c>
      <c r="AC309" s="133">
        <v>36</v>
      </c>
      <c r="AD309" s="9">
        <v>1.3611111111111112</v>
      </c>
      <c r="AE309" s="104">
        <v>59</v>
      </c>
      <c r="AF309" s="89"/>
    </row>
    <row r="310" spans="1:32" x14ac:dyDescent="0.25">
      <c r="A310" s="112" t="s">
        <v>110</v>
      </c>
      <c r="B310" s="106" t="s">
        <v>111</v>
      </c>
      <c r="C310" s="159">
        <v>3.1942777777777787</v>
      </c>
      <c r="D310" s="134">
        <v>25</v>
      </c>
      <c r="E310" s="134">
        <v>19</v>
      </c>
      <c r="F310" s="28">
        <v>1.3157894736842106</v>
      </c>
      <c r="G310" s="134">
        <v>62</v>
      </c>
      <c r="I310" s="114" t="s">
        <v>305</v>
      </c>
      <c r="J310" s="111" t="s">
        <v>306</v>
      </c>
      <c r="K310" s="158">
        <v>-0.2857142857142847</v>
      </c>
      <c r="L310" s="133">
        <v>4</v>
      </c>
      <c r="M310" s="133">
        <v>3</v>
      </c>
      <c r="N310" s="9">
        <v>1.3333333333333333</v>
      </c>
      <c r="O310" s="104">
        <v>58</v>
      </c>
      <c r="P310" s="21"/>
      <c r="Q310" s="241" t="s">
        <v>191</v>
      </c>
      <c r="R310" s="143" t="s">
        <v>192</v>
      </c>
      <c r="S310" s="252">
        <v>0</v>
      </c>
      <c r="T310" s="4">
        <v>4</v>
      </c>
      <c r="U310" s="167">
        <v>3</v>
      </c>
      <c r="V310" s="258">
        <v>1.3333333333333333</v>
      </c>
      <c r="W310" s="21">
        <v>57</v>
      </c>
      <c r="X310" s="21"/>
      <c r="Y310" s="110" t="s">
        <v>146</v>
      </c>
      <c r="Z310" s="106" t="s">
        <v>149</v>
      </c>
      <c r="AA310" s="26">
        <v>-10.221833333333343</v>
      </c>
      <c r="AB310" s="133">
        <v>53</v>
      </c>
      <c r="AC310" s="133">
        <v>39</v>
      </c>
      <c r="AD310" s="9">
        <v>1.358974358974359</v>
      </c>
      <c r="AE310" s="104">
        <v>60</v>
      </c>
      <c r="AF310" s="89"/>
    </row>
    <row r="311" spans="1:32" x14ac:dyDescent="0.25">
      <c r="A311" s="112" t="s">
        <v>225</v>
      </c>
      <c r="B311" s="106" t="s">
        <v>165</v>
      </c>
      <c r="C311" s="158">
        <v>-2.3557333333333332</v>
      </c>
      <c r="D311" s="133">
        <v>17</v>
      </c>
      <c r="E311" s="133">
        <v>13</v>
      </c>
      <c r="F311" s="9">
        <v>1.3076923076923077</v>
      </c>
      <c r="G311" s="104">
        <v>63</v>
      </c>
      <c r="I311" s="112" t="s">
        <v>110</v>
      </c>
      <c r="J311" s="106" t="s">
        <v>111</v>
      </c>
      <c r="K311" s="158">
        <v>3.1942777777777787</v>
      </c>
      <c r="L311" s="133">
        <v>25</v>
      </c>
      <c r="M311" s="133">
        <v>19</v>
      </c>
      <c r="N311" s="9">
        <v>1.3157894736842106</v>
      </c>
      <c r="O311" s="104">
        <v>63</v>
      </c>
      <c r="P311" s="21"/>
      <c r="Q311" s="243" t="s">
        <v>305</v>
      </c>
      <c r="R311" s="136" t="s">
        <v>306</v>
      </c>
      <c r="S311" s="252">
        <v>-0.2857142857142847</v>
      </c>
      <c r="T311" s="4">
        <v>4</v>
      </c>
      <c r="U311" s="167">
        <v>3</v>
      </c>
      <c r="V311" s="258">
        <v>1.3333333333333333</v>
      </c>
      <c r="W311" s="21">
        <v>57</v>
      </c>
      <c r="X311" s="21"/>
      <c r="Y311" s="109" t="s">
        <v>239</v>
      </c>
      <c r="Z311" s="106" t="s">
        <v>240</v>
      </c>
      <c r="AA311" s="158">
        <v>-3.166500000000001</v>
      </c>
      <c r="AB311" s="133">
        <v>24</v>
      </c>
      <c r="AC311" s="133">
        <v>18</v>
      </c>
      <c r="AD311" s="9">
        <v>1.3333333333333333</v>
      </c>
      <c r="AE311" s="104">
        <v>61</v>
      </c>
      <c r="AF311" s="89"/>
    </row>
    <row r="312" spans="1:32" x14ac:dyDescent="0.25">
      <c r="A312" s="123" t="s">
        <v>207</v>
      </c>
      <c r="B312" s="106" t="s">
        <v>47</v>
      </c>
      <c r="C312" s="158">
        <v>0.375</v>
      </c>
      <c r="D312" s="133">
        <v>19</v>
      </c>
      <c r="E312" s="133">
        <v>15</v>
      </c>
      <c r="F312" s="9">
        <v>1.2666666666666666</v>
      </c>
      <c r="G312" s="104">
        <v>64</v>
      </c>
      <c r="I312" s="112" t="s">
        <v>225</v>
      </c>
      <c r="J312" s="106" t="s">
        <v>165</v>
      </c>
      <c r="K312" s="158">
        <v>-2.3557333333333332</v>
      </c>
      <c r="L312" s="133">
        <v>17</v>
      </c>
      <c r="M312" s="133">
        <v>13</v>
      </c>
      <c r="N312" s="9">
        <v>1.3076923076923077</v>
      </c>
      <c r="O312" s="104">
        <v>64</v>
      </c>
      <c r="P312" s="21"/>
      <c r="Q312" s="242" t="s">
        <v>110</v>
      </c>
      <c r="R312" s="143" t="s">
        <v>111</v>
      </c>
      <c r="S312" s="252">
        <v>3.1942777777777787</v>
      </c>
      <c r="T312" s="4">
        <v>25</v>
      </c>
      <c r="U312" s="167">
        <v>19</v>
      </c>
      <c r="V312" s="258">
        <v>1.3157894736842106</v>
      </c>
      <c r="W312" s="21">
        <v>62</v>
      </c>
      <c r="X312" s="21"/>
      <c r="Y312" s="110" t="s">
        <v>93</v>
      </c>
      <c r="Z312" s="111" t="s">
        <v>94</v>
      </c>
      <c r="AA312" s="158">
        <v>-0.71450000000000014</v>
      </c>
      <c r="AB312" s="133">
        <v>4</v>
      </c>
      <c r="AC312" s="133">
        <v>3</v>
      </c>
      <c r="AD312" s="9">
        <v>1.3333333333333333</v>
      </c>
      <c r="AE312" s="104">
        <v>61</v>
      </c>
      <c r="AF312" s="89"/>
    </row>
    <row r="313" spans="1:32" ht="15.75" thickBot="1" x14ac:dyDescent="0.3">
      <c r="A313" s="120" t="s">
        <v>173</v>
      </c>
      <c r="B313" s="106" t="s">
        <v>174</v>
      </c>
      <c r="C313" s="158">
        <v>4.1666666666666679</v>
      </c>
      <c r="D313" s="133">
        <v>15</v>
      </c>
      <c r="E313" s="133">
        <v>12</v>
      </c>
      <c r="F313" s="9">
        <v>1.25</v>
      </c>
      <c r="G313" s="104">
        <v>65</v>
      </c>
      <c r="I313" s="123" t="s">
        <v>207</v>
      </c>
      <c r="J313" s="106" t="s">
        <v>47</v>
      </c>
      <c r="K313" s="158">
        <v>0.375</v>
      </c>
      <c r="L313" s="133">
        <v>19</v>
      </c>
      <c r="M313" s="133">
        <v>15</v>
      </c>
      <c r="N313" s="9">
        <v>1.2666666666666666</v>
      </c>
      <c r="O313" s="104">
        <v>65</v>
      </c>
      <c r="P313" s="21"/>
      <c r="Q313" s="141" t="s">
        <v>351</v>
      </c>
      <c r="R313" s="136" t="s">
        <v>224</v>
      </c>
      <c r="S313" s="254">
        <v>-0.5</v>
      </c>
      <c r="T313" s="205">
        <v>17</v>
      </c>
      <c r="U313" s="206">
        <v>13</v>
      </c>
      <c r="V313" s="259">
        <v>1.3076923076923077</v>
      </c>
      <c r="W313" s="21">
        <v>63</v>
      </c>
      <c r="X313" s="21"/>
      <c r="Y313" s="116" t="s">
        <v>95</v>
      </c>
      <c r="Z313" s="111" t="s">
        <v>96</v>
      </c>
      <c r="AA313" s="158">
        <v>1.1428571428571423</v>
      </c>
      <c r="AB313" s="133">
        <v>4</v>
      </c>
      <c r="AC313" s="133">
        <v>3</v>
      </c>
      <c r="AD313" s="9">
        <v>1.3333333333333333</v>
      </c>
      <c r="AE313" s="104">
        <v>61</v>
      </c>
      <c r="AF313" s="89"/>
    </row>
    <row r="314" spans="1:32" x14ac:dyDescent="0.25">
      <c r="A314" s="120" t="s">
        <v>112</v>
      </c>
      <c r="B314" s="106" t="s">
        <v>297</v>
      </c>
      <c r="C314" s="158">
        <v>4.2139999999999977</v>
      </c>
      <c r="D314" s="133">
        <v>58</v>
      </c>
      <c r="E314" s="133">
        <v>47</v>
      </c>
      <c r="F314" s="9">
        <v>1.2340425531914894</v>
      </c>
      <c r="G314" s="104">
        <v>66</v>
      </c>
      <c r="I314" s="120" t="s">
        <v>173</v>
      </c>
      <c r="J314" s="106" t="s">
        <v>174</v>
      </c>
      <c r="K314" s="158">
        <v>4.1666666666666679</v>
      </c>
      <c r="L314" s="133">
        <v>15</v>
      </c>
      <c r="M314" s="133">
        <v>12</v>
      </c>
      <c r="N314" s="9">
        <v>1.25</v>
      </c>
      <c r="O314" s="104">
        <v>66</v>
      </c>
      <c r="P314" s="21"/>
      <c r="Q314" s="123" t="s">
        <v>207</v>
      </c>
      <c r="R314" s="106" t="s">
        <v>47</v>
      </c>
      <c r="S314" s="158">
        <v>0.375</v>
      </c>
      <c r="T314" s="133">
        <v>19</v>
      </c>
      <c r="U314" s="133">
        <v>15</v>
      </c>
      <c r="V314" s="38">
        <v>1.2666666666666666</v>
      </c>
      <c r="W314" s="21">
        <v>64</v>
      </c>
      <c r="X314" s="21"/>
      <c r="Y314" s="120" t="s">
        <v>191</v>
      </c>
      <c r="Z314" s="106" t="s">
        <v>192</v>
      </c>
      <c r="AA314" s="158">
        <v>0</v>
      </c>
      <c r="AB314" s="133">
        <v>4</v>
      </c>
      <c r="AC314" s="133">
        <v>3</v>
      </c>
      <c r="AD314" s="9">
        <v>1.3333333333333333</v>
      </c>
      <c r="AE314" s="104">
        <v>61</v>
      </c>
      <c r="AF314" s="89"/>
    </row>
    <row r="315" spans="1:32" x14ac:dyDescent="0.25">
      <c r="A315" s="127" t="s">
        <v>250</v>
      </c>
      <c r="B315" s="106" t="s">
        <v>251</v>
      </c>
      <c r="C315" s="158">
        <v>3.3333333333333348</v>
      </c>
      <c r="D315" s="133">
        <v>6</v>
      </c>
      <c r="E315" s="133">
        <v>5</v>
      </c>
      <c r="F315" s="9">
        <v>1.2</v>
      </c>
      <c r="G315" s="104">
        <v>67</v>
      </c>
      <c r="I315" s="120" t="s">
        <v>82</v>
      </c>
      <c r="J315" s="111" t="s">
        <v>83</v>
      </c>
      <c r="K315" s="159">
        <v>-1.8754999999999988</v>
      </c>
      <c r="L315" s="191">
        <v>49</v>
      </c>
      <c r="M315" s="191">
        <v>40</v>
      </c>
      <c r="N315" s="28">
        <v>1.2250000000000001</v>
      </c>
      <c r="O315" s="134">
        <v>67</v>
      </c>
      <c r="P315" s="21"/>
      <c r="Q315" s="120" t="s">
        <v>173</v>
      </c>
      <c r="R315" s="106" t="s">
        <v>174</v>
      </c>
      <c r="S315" s="158">
        <v>4.1666666666666679</v>
      </c>
      <c r="T315" s="133">
        <v>15</v>
      </c>
      <c r="U315" s="133">
        <v>12</v>
      </c>
      <c r="V315" s="38">
        <v>1.25</v>
      </c>
      <c r="W315" s="21">
        <v>65</v>
      </c>
      <c r="X315" s="21"/>
      <c r="Y315" s="114" t="s">
        <v>305</v>
      </c>
      <c r="Z315" s="111" t="s">
        <v>306</v>
      </c>
      <c r="AA315" s="158">
        <v>-0.2857142857142847</v>
      </c>
      <c r="AB315" s="133">
        <v>4</v>
      </c>
      <c r="AC315" s="133">
        <v>3</v>
      </c>
      <c r="AD315" s="9">
        <v>1.3333333333333333</v>
      </c>
      <c r="AE315" s="104">
        <v>61</v>
      </c>
      <c r="AF315" s="89"/>
    </row>
    <row r="316" spans="1:32" ht="15.75" x14ac:dyDescent="0.25">
      <c r="A316" s="113" t="s">
        <v>171</v>
      </c>
      <c r="B316" s="111" t="s">
        <v>172</v>
      </c>
      <c r="C316" s="158">
        <v>-2.222133333333332</v>
      </c>
      <c r="D316" s="133">
        <v>13</v>
      </c>
      <c r="E316" s="133">
        <v>11</v>
      </c>
      <c r="F316" s="9">
        <v>1.1818181818181819</v>
      </c>
      <c r="G316" s="104">
        <v>68</v>
      </c>
      <c r="I316" s="127" t="s">
        <v>250</v>
      </c>
      <c r="J316" s="106" t="s">
        <v>251</v>
      </c>
      <c r="K316" s="158">
        <v>3.3333333333333348</v>
      </c>
      <c r="L316" s="133">
        <v>6</v>
      </c>
      <c r="M316" s="133">
        <v>5</v>
      </c>
      <c r="N316" s="9">
        <v>1.2</v>
      </c>
      <c r="O316" s="104">
        <v>68</v>
      </c>
      <c r="P316" s="21"/>
      <c r="Q316" s="182" t="s">
        <v>82</v>
      </c>
      <c r="R316" s="199" t="s">
        <v>83</v>
      </c>
      <c r="S316" s="158">
        <v>-1.8754999999999988</v>
      </c>
      <c r="T316" s="196">
        <v>49</v>
      </c>
      <c r="U316" s="196">
        <v>40</v>
      </c>
      <c r="V316" s="38">
        <v>1.2250000000000001</v>
      </c>
      <c r="W316" s="21">
        <v>66</v>
      </c>
      <c r="X316" s="21"/>
      <c r="Y316" s="112" t="s">
        <v>110</v>
      </c>
      <c r="Z316" s="106" t="s">
        <v>111</v>
      </c>
      <c r="AA316" s="158">
        <v>3.1942777777777787</v>
      </c>
      <c r="AB316" s="133">
        <v>25</v>
      </c>
      <c r="AC316" s="133">
        <v>19</v>
      </c>
      <c r="AD316" s="9">
        <v>1.3157894736842106</v>
      </c>
      <c r="AE316" s="104">
        <v>66</v>
      </c>
      <c r="AF316" s="89"/>
    </row>
    <row r="317" spans="1:32" x14ac:dyDescent="0.25">
      <c r="A317" s="114" t="s">
        <v>182</v>
      </c>
      <c r="B317" s="106" t="s">
        <v>183</v>
      </c>
      <c r="C317" s="158">
        <v>0.7500666666666671</v>
      </c>
      <c r="D317" s="133">
        <v>7</v>
      </c>
      <c r="E317" s="133">
        <v>6</v>
      </c>
      <c r="F317" s="9">
        <v>1.1666666666666667</v>
      </c>
      <c r="G317" s="104">
        <v>69</v>
      </c>
      <c r="I317" s="113" t="s">
        <v>171</v>
      </c>
      <c r="J317" s="111" t="s">
        <v>172</v>
      </c>
      <c r="K317" s="158">
        <v>-2.222133333333332</v>
      </c>
      <c r="L317" s="133">
        <v>13</v>
      </c>
      <c r="M317" s="133">
        <v>11</v>
      </c>
      <c r="N317" s="9">
        <v>1.1818181818181819</v>
      </c>
      <c r="O317" s="104">
        <v>69</v>
      </c>
      <c r="P317" s="21"/>
      <c r="Q317" s="109" t="s">
        <v>341</v>
      </c>
      <c r="R317" s="106" t="s">
        <v>342</v>
      </c>
      <c r="S317" s="218">
        <v>-11.055555555555552</v>
      </c>
      <c r="T317" s="134">
        <v>17</v>
      </c>
      <c r="U317" s="134">
        <v>14</v>
      </c>
      <c r="V317" s="38">
        <v>1.2142857142857142</v>
      </c>
      <c r="W317" s="21">
        <v>67</v>
      </c>
      <c r="X317" s="21"/>
      <c r="Y317" s="112" t="s">
        <v>225</v>
      </c>
      <c r="Z317" s="106" t="s">
        <v>165</v>
      </c>
      <c r="AA317" s="158">
        <v>-2.3557333333333332</v>
      </c>
      <c r="AB317" s="133">
        <v>17</v>
      </c>
      <c r="AC317" s="133">
        <v>13</v>
      </c>
      <c r="AD317" s="9">
        <v>1.3076923076923077</v>
      </c>
      <c r="AE317" s="104">
        <v>67</v>
      </c>
      <c r="AF317" s="89"/>
    </row>
    <row r="318" spans="1:32" x14ac:dyDescent="0.25">
      <c r="A318" s="120" t="s">
        <v>82</v>
      </c>
      <c r="B318" s="111" t="s">
        <v>83</v>
      </c>
      <c r="C318" s="158">
        <v>2.1424999999999983</v>
      </c>
      <c r="D318" s="55">
        <v>46</v>
      </c>
      <c r="E318" s="55">
        <v>40</v>
      </c>
      <c r="F318" s="9">
        <v>1.1499999999999999</v>
      </c>
      <c r="G318" s="104">
        <v>70</v>
      </c>
      <c r="I318" s="120" t="s">
        <v>112</v>
      </c>
      <c r="J318" s="106" t="s">
        <v>297</v>
      </c>
      <c r="K318" s="159">
        <v>3.5000000000000009</v>
      </c>
      <c r="L318" s="134">
        <v>60</v>
      </c>
      <c r="M318" s="134">
        <v>51</v>
      </c>
      <c r="N318" s="28">
        <v>1.1764705882352942</v>
      </c>
      <c r="O318" s="134">
        <v>70</v>
      </c>
      <c r="P318" s="21"/>
      <c r="Q318" s="127" t="s">
        <v>250</v>
      </c>
      <c r="R318" s="106" t="s">
        <v>251</v>
      </c>
      <c r="S318" s="158">
        <v>3.3333333333333348</v>
      </c>
      <c r="T318" s="133">
        <v>6</v>
      </c>
      <c r="U318" s="133">
        <v>5</v>
      </c>
      <c r="V318" s="38">
        <v>1.2</v>
      </c>
      <c r="W318" s="21">
        <v>68</v>
      </c>
      <c r="X318" s="21"/>
      <c r="Y318" s="123" t="s">
        <v>207</v>
      </c>
      <c r="Z318" s="106" t="s">
        <v>47</v>
      </c>
      <c r="AA318" s="158">
        <v>0.375</v>
      </c>
      <c r="AB318" s="133">
        <v>19</v>
      </c>
      <c r="AC318" s="133">
        <v>15</v>
      </c>
      <c r="AD318" s="9">
        <v>1.2666666666666666</v>
      </c>
      <c r="AE318" s="104">
        <v>68</v>
      </c>
      <c r="AF318" s="89"/>
    </row>
    <row r="319" spans="1:32" x14ac:dyDescent="0.25">
      <c r="A319" s="120" t="s">
        <v>202</v>
      </c>
      <c r="B319" s="106" t="s">
        <v>114</v>
      </c>
      <c r="C319" s="158">
        <v>1.1111333333333313</v>
      </c>
      <c r="D319" s="133">
        <v>24</v>
      </c>
      <c r="E319" s="133">
        <v>21</v>
      </c>
      <c r="F319" s="9">
        <v>1.1428571428571428</v>
      </c>
      <c r="G319" s="104">
        <v>71</v>
      </c>
      <c r="I319" s="114" t="s">
        <v>182</v>
      </c>
      <c r="J319" s="106" t="s">
        <v>183</v>
      </c>
      <c r="K319" s="158">
        <v>0.7500666666666671</v>
      </c>
      <c r="L319" s="133">
        <v>7</v>
      </c>
      <c r="M319" s="133">
        <v>6</v>
      </c>
      <c r="N319" s="9">
        <v>1.1666666666666667</v>
      </c>
      <c r="O319" s="104">
        <v>71</v>
      </c>
      <c r="P319" s="21"/>
      <c r="Q319" s="113" t="s">
        <v>171</v>
      </c>
      <c r="R319" s="111" t="s">
        <v>172</v>
      </c>
      <c r="S319" s="158">
        <v>-2.222133333333332</v>
      </c>
      <c r="T319" s="133">
        <v>13</v>
      </c>
      <c r="U319" s="133">
        <v>11</v>
      </c>
      <c r="V319" s="38">
        <v>1.1818181818181819</v>
      </c>
      <c r="W319" s="21">
        <v>69</v>
      </c>
      <c r="X319" s="21"/>
      <c r="Y319" s="120" t="s">
        <v>173</v>
      </c>
      <c r="Z319" s="106" t="s">
        <v>174</v>
      </c>
      <c r="AA319" s="158">
        <v>4.1666666666666679</v>
      </c>
      <c r="AB319" s="133">
        <v>15</v>
      </c>
      <c r="AC319" s="133">
        <v>12</v>
      </c>
      <c r="AD319" s="9">
        <v>1.25</v>
      </c>
      <c r="AE319" s="104">
        <v>69</v>
      </c>
      <c r="AF319" s="89"/>
    </row>
    <row r="320" spans="1:32" x14ac:dyDescent="0.25">
      <c r="A320" s="114" t="s">
        <v>42</v>
      </c>
      <c r="B320" s="106" t="s">
        <v>43</v>
      </c>
      <c r="C320" s="158">
        <v>2.5</v>
      </c>
      <c r="D320" s="55">
        <v>16</v>
      </c>
      <c r="E320" s="55">
        <v>14</v>
      </c>
      <c r="F320" s="9">
        <v>1.1428571428571428</v>
      </c>
      <c r="G320" s="104">
        <v>71</v>
      </c>
      <c r="I320" s="120" t="s">
        <v>202</v>
      </c>
      <c r="J320" s="106" t="s">
        <v>114</v>
      </c>
      <c r="K320" s="158">
        <v>1.1111333333333313</v>
      </c>
      <c r="L320" s="133">
        <v>24</v>
      </c>
      <c r="M320" s="133">
        <v>21</v>
      </c>
      <c r="N320" s="9">
        <v>1.1428571428571428</v>
      </c>
      <c r="O320" s="104">
        <v>72</v>
      </c>
      <c r="P320" s="21"/>
      <c r="Q320" s="114" t="s">
        <v>182</v>
      </c>
      <c r="R320" s="106" t="s">
        <v>183</v>
      </c>
      <c r="S320" s="158">
        <v>0.7500666666666671</v>
      </c>
      <c r="T320" s="133">
        <v>7</v>
      </c>
      <c r="U320" s="133">
        <v>6</v>
      </c>
      <c r="V320" s="38">
        <v>1.1666666666666667</v>
      </c>
      <c r="W320" s="21">
        <v>70</v>
      </c>
      <c r="X320" s="21"/>
      <c r="Y320" s="109" t="s">
        <v>341</v>
      </c>
      <c r="Z320" s="106" t="s">
        <v>342</v>
      </c>
      <c r="AA320" s="26">
        <v>-11.055555555555552</v>
      </c>
      <c r="AB320" s="133">
        <v>17</v>
      </c>
      <c r="AC320" s="133">
        <v>14</v>
      </c>
      <c r="AD320" s="9">
        <v>1.2142857142857142</v>
      </c>
      <c r="AE320" s="104">
        <v>70</v>
      </c>
      <c r="AF320" s="89"/>
    </row>
    <row r="321" spans="1:32" x14ac:dyDescent="0.25">
      <c r="A321" s="124" t="s">
        <v>100</v>
      </c>
      <c r="B321" s="111" t="s">
        <v>101</v>
      </c>
      <c r="C321" s="158">
        <v>-2.6111111111111107</v>
      </c>
      <c r="D321" s="133">
        <v>18</v>
      </c>
      <c r="E321" s="133">
        <v>16</v>
      </c>
      <c r="F321" s="9">
        <v>1.125</v>
      </c>
      <c r="G321" s="104">
        <v>73</v>
      </c>
      <c r="I321" s="114" t="s">
        <v>42</v>
      </c>
      <c r="J321" s="106" t="s">
        <v>43</v>
      </c>
      <c r="K321" s="158">
        <v>2.5</v>
      </c>
      <c r="L321" s="55">
        <v>16</v>
      </c>
      <c r="M321" s="55">
        <v>14</v>
      </c>
      <c r="N321" s="9">
        <v>1.1428571428571428</v>
      </c>
      <c r="O321" s="104">
        <v>72</v>
      </c>
      <c r="P321" s="21"/>
      <c r="Q321" s="114" t="s">
        <v>42</v>
      </c>
      <c r="R321" s="106" t="s">
        <v>43</v>
      </c>
      <c r="S321" s="158">
        <v>3.5500888888888902</v>
      </c>
      <c r="T321" s="72">
        <v>16</v>
      </c>
      <c r="U321" s="55">
        <v>14</v>
      </c>
      <c r="V321" s="38">
        <v>1.1428571428571428</v>
      </c>
      <c r="W321" s="21">
        <v>71</v>
      </c>
      <c r="X321" s="21"/>
      <c r="Y321" s="127" t="s">
        <v>250</v>
      </c>
      <c r="Z321" s="106" t="s">
        <v>251</v>
      </c>
      <c r="AA321" s="158">
        <v>3.3333333333333348</v>
      </c>
      <c r="AB321" s="133">
        <v>6</v>
      </c>
      <c r="AC321" s="133">
        <v>5</v>
      </c>
      <c r="AD321" s="9">
        <v>1.2</v>
      </c>
      <c r="AE321" s="104">
        <v>71</v>
      </c>
      <c r="AF321" s="89"/>
    </row>
    <row r="322" spans="1:32" x14ac:dyDescent="0.25">
      <c r="A322" s="44" t="s">
        <v>53</v>
      </c>
      <c r="B322" s="119" t="s">
        <v>54</v>
      </c>
      <c r="C322" s="158">
        <v>-8.8764999999999983</v>
      </c>
      <c r="D322" s="133">
        <v>28</v>
      </c>
      <c r="E322" s="133">
        <v>25</v>
      </c>
      <c r="F322" s="9">
        <v>1.1200000000000001</v>
      </c>
      <c r="G322" s="104">
        <v>74</v>
      </c>
      <c r="I322" s="124" t="s">
        <v>100</v>
      </c>
      <c r="J322" s="111" t="s">
        <v>101</v>
      </c>
      <c r="K322" s="158">
        <v>-2.6111111111111107</v>
      </c>
      <c r="L322" s="133">
        <v>18</v>
      </c>
      <c r="M322" s="133">
        <v>16</v>
      </c>
      <c r="N322" s="9">
        <v>1.125</v>
      </c>
      <c r="O322" s="104">
        <v>73</v>
      </c>
      <c r="P322" s="21"/>
      <c r="Q322" s="124" t="s">
        <v>100</v>
      </c>
      <c r="R322" s="111" t="s">
        <v>101</v>
      </c>
      <c r="S322" s="158">
        <v>-2.6111111111111107</v>
      </c>
      <c r="T322" s="41">
        <v>18</v>
      </c>
      <c r="U322" s="133">
        <v>16</v>
      </c>
      <c r="V322" s="38">
        <v>1.125</v>
      </c>
      <c r="W322" s="21">
        <v>72</v>
      </c>
      <c r="X322" s="21"/>
      <c r="Y322" s="113" t="s">
        <v>171</v>
      </c>
      <c r="Z322" s="111" t="s">
        <v>172</v>
      </c>
      <c r="AA322" s="158">
        <v>-2.222133333333332</v>
      </c>
      <c r="AB322" s="133">
        <v>13</v>
      </c>
      <c r="AC322" s="133">
        <v>11</v>
      </c>
      <c r="AD322" s="9">
        <v>1.1818181818181819</v>
      </c>
      <c r="AE322" s="104">
        <v>72</v>
      </c>
      <c r="AF322" s="89"/>
    </row>
    <row r="323" spans="1:32" ht="15.75" x14ac:dyDescent="0.25">
      <c r="A323" s="120" t="s">
        <v>113</v>
      </c>
      <c r="B323" s="111" t="s">
        <v>298</v>
      </c>
      <c r="C323" s="158">
        <v>-1.5000444444444412</v>
      </c>
      <c r="D323" s="133">
        <v>11</v>
      </c>
      <c r="E323" s="133">
        <v>10</v>
      </c>
      <c r="F323" s="9">
        <v>1.1000000000000001</v>
      </c>
      <c r="G323" s="104">
        <v>75</v>
      </c>
      <c r="I323" s="160" t="s">
        <v>34</v>
      </c>
      <c r="J323" s="108" t="s">
        <v>35</v>
      </c>
      <c r="K323" s="158">
        <v>3.9999999999999991</v>
      </c>
      <c r="L323" s="133">
        <v>24</v>
      </c>
      <c r="M323" s="133">
        <v>23</v>
      </c>
      <c r="N323" s="9">
        <v>1.0434782608695652</v>
      </c>
      <c r="O323" s="104">
        <v>74</v>
      </c>
      <c r="P323" s="21"/>
      <c r="Q323" s="200" t="s">
        <v>112</v>
      </c>
      <c r="R323" s="201" t="s">
        <v>297</v>
      </c>
      <c r="S323" s="218">
        <v>-5.6668888888888924</v>
      </c>
      <c r="T323" s="61">
        <v>63</v>
      </c>
      <c r="U323" s="134">
        <v>57</v>
      </c>
      <c r="V323" s="38">
        <v>1.1052631578947369</v>
      </c>
      <c r="W323" s="21">
        <v>73</v>
      </c>
      <c r="X323" s="21"/>
      <c r="Y323" s="114" t="s">
        <v>182</v>
      </c>
      <c r="Z323" s="106" t="s">
        <v>183</v>
      </c>
      <c r="AA323" s="158">
        <v>0.7500666666666671</v>
      </c>
      <c r="AB323" s="133">
        <v>7</v>
      </c>
      <c r="AC323" s="133">
        <v>6</v>
      </c>
      <c r="AD323" s="9">
        <v>1.1666666666666667</v>
      </c>
      <c r="AE323" s="104">
        <v>73</v>
      </c>
      <c r="AF323" s="89"/>
    </row>
    <row r="324" spans="1:32" ht="15.75" x14ac:dyDescent="0.25">
      <c r="A324" s="113" t="s">
        <v>121</v>
      </c>
      <c r="B324" s="106" t="s">
        <v>122</v>
      </c>
      <c r="C324" s="158">
        <v>4.2556000000000012</v>
      </c>
      <c r="D324" s="133">
        <v>53</v>
      </c>
      <c r="E324" s="133">
        <v>50</v>
      </c>
      <c r="F324" s="9">
        <v>1.06</v>
      </c>
      <c r="G324" s="104">
        <v>76</v>
      </c>
      <c r="I324" s="44" t="s">
        <v>53</v>
      </c>
      <c r="J324" s="119" t="s">
        <v>54</v>
      </c>
      <c r="K324" s="159">
        <v>-8.6945000000000014</v>
      </c>
      <c r="L324" s="134">
        <v>30</v>
      </c>
      <c r="M324" s="134">
        <v>29</v>
      </c>
      <c r="N324" s="28">
        <v>1.0344827586206897</v>
      </c>
      <c r="O324" s="134">
        <v>75</v>
      </c>
      <c r="P324" s="21"/>
      <c r="Q324" s="44" t="s">
        <v>53</v>
      </c>
      <c r="R324" s="111" t="s">
        <v>54</v>
      </c>
      <c r="S324" s="158">
        <v>-8.6945000000000014</v>
      </c>
      <c r="T324" s="133">
        <v>30</v>
      </c>
      <c r="U324" s="133">
        <v>29</v>
      </c>
      <c r="V324" s="38">
        <v>1.0344827586206897</v>
      </c>
      <c r="W324" s="21">
        <v>74</v>
      </c>
      <c r="X324" s="21"/>
      <c r="Y324" s="182" t="s">
        <v>82</v>
      </c>
      <c r="Z324" s="199" t="s">
        <v>83</v>
      </c>
      <c r="AA324" s="159">
        <v>-3.3040000000000003</v>
      </c>
      <c r="AB324" s="191">
        <v>51</v>
      </c>
      <c r="AC324" s="191">
        <v>44</v>
      </c>
      <c r="AD324" s="28">
        <v>1.1590909090909092</v>
      </c>
      <c r="AE324" s="134">
        <v>74</v>
      </c>
      <c r="AF324" s="89"/>
    </row>
    <row r="325" spans="1:32" x14ac:dyDescent="0.25">
      <c r="A325" s="160" t="s">
        <v>34</v>
      </c>
      <c r="B325" s="108" t="s">
        <v>35</v>
      </c>
      <c r="C325" s="158">
        <v>3.9999999999999991</v>
      </c>
      <c r="D325" s="133">
        <v>24</v>
      </c>
      <c r="E325" s="133">
        <v>23</v>
      </c>
      <c r="F325" s="9">
        <v>1.0434782608695652</v>
      </c>
      <c r="G325" s="104">
        <v>77</v>
      </c>
      <c r="I325" s="113" t="s">
        <v>121</v>
      </c>
      <c r="J325" s="106" t="s">
        <v>122</v>
      </c>
      <c r="K325" s="159">
        <v>4.4775999999999989</v>
      </c>
      <c r="L325" s="134">
        <v>53</v>
      </c>
      <c r="M325" s="134">
        <v>53</v>
      </c>
      <c r="N325" s="28">
        <v>1</v>
      </c>
      <c r="O325" s="134">
        <v>76</v>
      </c>
      <c r="P325" s="21"/>
      <c r="Q325" s="113" t="s">
        <v>121</v>
      </c>
      <c r="R325" s="106" t="s">
        <v>122</v>
      </c>
      <c r="S325" s="218">
        <v>3.1444444444444457</v>
      </c>
      <c r="T325" s="134">
        <v>55</v>
      </c>
      <c r="U325" s="134">
        <v>54</v>
      </c>
      <c r="V325" s="38">
        <v>1.0185185185185186</v>
      </c>
      <c r="W325" s="21">
        <v>75</v>
      </c>
      <c r="X325" s="21"/>
      <c r="Y325" s="124" t="s">
        <v>100</v>
      </c>
      <c r="Z325" s="111" t="s">
        <v>101</v>
      </c>
      <c r="AA325" s="158">
        <v>-2.6111111111111107</v>
      </c>
      <c r="AB325" s="133">
        <v>18</v>
      </c>
      <c r="AC325" s="133">
        <v>16</v>
      </c>
      <c r="AD325" s="9">
        <v>1.125</v>
      </c>
      <c r="AE325" s="104">
        <v>75</v>
      </c>
      <c r="AF325" s="89"/>
    </row>
    <row r="326" spans="1:32" ht="15.75" x14ac:dyDescent="0.25">
      <c r="A326" s="112" t="s">
        <v>299</v>
      </c>
      <c r="B326" s="106" t="s">
        <v>300</v>
      </c>
      <c r="C326" s="158">
        <v>3.75</v>
      </c>
      <c r="D326" s="133">
        <v>7</v>
      </c>
      <c r="E326" s="133">
        <v>7</v>
      </c>
      <c r="F326" s="9">
        <v>1</v>
      </c>
      <c r="G326" s="104">
        <v>78</v>
      </c>
      <c r="I326" s="112" t="s">
        <v>299</v>
      </c>
      <c r="J326" s="106" t="s">
        <v>300</v>
      </c>
      <c r="K326" s="158">
        <v>3.75</v>
      </c>
      <c r="L326" s="133">
        <v>7</v>
      </c>
      <c r="M326" s="133">
        <v>7</v>
      </c>
      <c r="N326" s="9">
        <v>1</v>
      </c>
      <c r="O326" s="104">
        <v>76</v>
      </c>
      <c r="P326" s="21"/>
      <c r="Q326" s="110" t="s">
        <v>95</v>
      </c>
      <c r="R326" s="106" t="s">
        <v>97</v>
      </c>
      <c r="S326" s="218">
        <v>3.9444444444444429</v>
      </c>
      <c r="T326" s="134">
        <v>13</v>
      </c>
      <c r="U326" s="134">
        <v>13</v>
      </c>
      <c r="V326" s="38">
        <v>1</v>
      </c>
      <c r="W326" s="21">
        <v>76</v>
      </c>
      <c r="X326" s="21"/>
      <c r="Y326" s="200" t="s">
        <v>112</v>
      </c>
      <c r="Z326" s="201" t="s">
        <v>297</v>
      </c>
      <c r="AA326" s="26">
        <v>-5.6668888888888924</v>
      </c>
      <c r="AB326" s="133">
        <v>63</v>
      </c>
      <c r="AC326" s="133">
        <v>57</v>
      </c>
      <c r="AD326" s="9">
        <v>1.1052631578947369</v>
      </c>
      <c r="AE326" s="104">
        <v>76</v>
      </c>
      <c r="AF326" s="89"/>
    </row>
    <row r="327" spans="1:32" x14ac:dyDescent="0.25">
      <c r="A327" s="109" t="s">
        <v>145</v>
      </c>
      <c r="B327" s="106" t="s">
        <v>104</v>
      </c>
      <c r="C327" s="158">
        <v>3</v>
      </c>
      <c r="D327" s="133">
        <v>6</v>
      </c>
      <c r="E327" s="133">
        <v>6</v>
      </c>
      <c r="F327" s="9">
        <v>1</v>
      </c>
      <c r="G327" s="104">
        <v>78</v>
      </c>
      <c r="I327" s="109" t="s">
        <v>145</v>
      </c>
      <c r="J327" s="106" t="s">
        <v>104</v>
      </c>
      <c r="K327" s="158">
        <v>3</v>
      </c>
      <c r="L327" s="133">
        <v>6</v>
      </c>
      <c r="M327" s="133">
        <v>6</v>
      </c>
      <c r="N327" s="9">
        <v>1</v>
      </c>
      <c r="O327" s="104">
        <v>76</v>
      </c>
      <c r="P327" s="21"/>
      <c r="Q327" s="148" t="s">
        <v>368</v>
      </c>
      <c r="R327" s="106" t="s">
        <v>139</v>
      </c>
      <c r="S327" s="158">
        <v>0</v>
      </c>
      <c r="T327" s="133">
        <v>10</v>
      </c>
      <c r="U327" s="133">
        <v>10</v>
      </c>
      <c r="V327" s="38">
        <v>1</v>
      </c>
      <c r="W327" s="21">
        <v>76</v>
      </c>
      <c r="X327" s="21"/>
      <c r="Y327" s="44" t="s">
        <v>53</v>
      </c>
      <c r="Z327" s="111" t="s">
        <v>54</v>
      </c>
      <c r="AA327" s="158">
        <v>-8.6945000000000014</v>
      </c>
      <c r="AB327" s="133">
        <v>30</v>
      </c>
      <c r="AC327" s="133">
        <v>29</v>
      </c>
      <c r="AD327" s="9">
        <v>1.0344827586206897</v>
      </c>
      <c r="AE327" s="104">
        <v>77</v>
      </c>
      <c r="AF327" s="89"/>
    </row>
    <row r="328" spans="1:32" x14ac:dyDescent="0.25">
      <c r="A328" s="112" t="s">
        <v>366</v>
      </c>
      <c r="B328" s="106" t="s">
        <v>367</v>
      </c>
      <c r="C328" s="159">
        <v>0</v>
      </c>
      <c r="D328" s="134">
        <v>6</v>
      </c>
      <c r="E328" s="134">
        <v>6</v>
      </c>
      <c r="F328" s="28">
        <v>1</v>
      </c>
      <c r="G328" s="134">
        <v>78</v>
      </c>
      <c r="I328" s="112" t="s">
        <v>366</v>
      </c>
      <c r="J328" s="106" t="s">
        <v>367</v>
      </c>
      <c r="K328" s="158">
        <v>0</v>
      </c>
      <c r="L328" s="133">
        <v>6</v>
      </c>
      <c r="M328" s="133">
        <v>6</v>
      </c>
      <c r="N328" s="9">
        <v>1</v>
      </c>
      <c r="O328" s="104">
        <v>76</v>
      </c>
      <c r="P328" s="21"/>
      <c r="Q328" s="114" t="s">
        <v>98</v>
      </c>
      <c r="R328" s="106" t="s">
        <v>99</v>
      </c>
      <c r="S328" s="218">
        <v>0.75</v>
      </c>
      <c r="T328" s="48">
        <v>8</v>
      </c>
      <c r="U328" s="48">
        <v>8</v>
      </c>
      <c r="V328" s="38">
        <v>1</v>
      </c>
      <c r="W328" s="21">
        <v>76</v>
      </c>
      <c r="X328" s="21"/>
      <c r="Y328" s="113" t="s">
        <v>121</v>
      </c>
      <c r="Z328" s="106" t="s">
        <v>122</v>
      </c>
      <c r="AA328" s="26">
        <v>3.1444444444444457</v>
      </c>
      <c r="AB328" s="133">
        <v>55</v>
      </c>
      <c r="AC328" s="133">
        <v>54</v>
      </c>
      <c r="AD328" s="9">
        <v>1.0185185185185186</v>
      </c>
      <c r="AE328" s="104">
        <v>78</v>
      </c>
      <c r="AF328" s="89"/>
    </row>
    <row r="329" spans="1:32" x14ac:dyDescent="0.25">
      <c r="A329" s="16" t="s">
        <v>339</v>
      </c>
      <c r="B329" s="106" t="s">
        <v>340</v>
      </c>
      <c r="C329" s="158">
        <v>0.66666666666666785</v>
      </c>
      <c r="D329" s="133">
        <v>3</v>
      </c>
      <c r="E329" s="133">
        <v>3</v>
      </c>
      <c r="F329" s="9">
        <v>1</v>
      </c>
      <c r="G329" s="104">
        <v>78</v>
      </c>
      <c r="I329" s="16" t="s">
        <v>339</v>
      </c>
      <c r="J329" s="106" t="s">
        <v>340</v>
      </c>
      <c r="K329" s="158">
        <v>0.66666666666666785</v>
      </c>
      <c r="L329" s="133">
        <v>3</v>
      </c>
      <c r="M329" s="133">
        <v>3</v>
      </c>
      <c r="N329" s="9">
        <v>1</v>
      </c>
      <c r="O329" s="104">
        <v>76</v>
      </c>
      <c r="P329" s="21"/>
      <c r="Q329" s="112" t="s">
        <v>299</v>
      </c>
      <c r="R329" s="106" t="s">
        <v>300</v>
      </c>
      <c r="S329" s="158">
        <v>3.75</v>
      </c>
      <c r="T329" s="133">
        <v>7</v>
      </c>
      <c r="U329" s="133">
        <v>7</v>
      </c>
      <c r="V329" s="38">
        <v>1</v>
      </c>
      <c r="W329" s="21">
        <v>76</v>
      </c>
      <c r="X329" s="21"/>
      <c r="Y329" s="114" t="s">
        <v>98</v>
      </c>
      <c r="Z329" s="106" t="s">
        <v>99</v>
      </c>
      <c r="AA329" s="26">
        <v>0.75</v>
      </c>
      <c r="AB329" s="55">
        <v>8</v>
      </c>
      <c r="AC329" s="55">
        <v>8</v>
      </c>
      <c r="AD329" s="9">
        <v>1</v>
      </c>
      <c r="AE329" s="104">
        <v>79</v>
      </c>
      <c r="AF329" s="89"/>
    </row>
    <row r="330" spans="1:32" x14ac:dyDescent="0.25">
      <c r="A330" s="113" t="s">
        <v>71</v>
      </c>
      <c r="B330" s="106" t="s">
        <v>72</v>
      </c>
      <c r="C330" s="158">
        <v>-1.6666666666666652</v>
      </c>
      <c r="D330" s="133">
        <v>3</v>
      </c>
      <c r="E330" s="133">
        <v>3</v>
      </c>
      <c r="F330" s="9">
        <v>1</v>
      </c>
      <c r="G330" s="104">
        <v>78</v>
      </c>
      <c r="I330" s="117" t="s">
        <v>85</v>
      </c>
      <c r="J330" s="106" t="s">
        <v>86</v>
      </c>
      <c r="K330" s="158">
        <v>1</v>
      </c>
      <c r="L330" s="133">
        <v>2</v>
      </c>
      <c r="M330" s="133">
        <v>2</v>
      </c>
      <c r="N330" s="9">
        <v>1</v>
      </c>
      <c r="O330" s="104">
        <v>76</v>
      </c>
      <c r="P330" s="21"/>
      <c r="Q330" s="109" t="s">
        <v>145</v>
      </c>
      <c r="R330" s="106" t="s">
        <v>104</v>
      </c>
      <c r="S330" s="158">
        <v>3</v>
      </c>
      <c r="T330" s="133">
        <v>6</v>
      </c>
      <c r="U330" s="133">
        <v>6</v>
      </c>
      <c r="V330" s="38">
        <v>1</v>
      </c>
      <c r="W330" s="21">
        <v>76</v>
      </c>
      <c r="X330" s="21"/>
      <c r="Y330" s="112" t="s">
        <v>299</v>
      </c>
      <c r="Z330" s="106" t="s">
        <v>300</v>
      </c>
      <c r="AA330" s="158">
        <v>3.75</v>
      </c>
      <c r="AB330" s="133">
        <v>7</v>
      </c>
      <c r="AC330" s="133">
        <v>7</v>
      </c>
      <c r="AD330" s="9">
        <v>1</v>
      </c>
      <c r="AE330" s="104">
        <v>80</v>
      </c>
      <c r="AF330" s="89"/>
    </row>
    <row r="331" spans="1:32" x14ac:dyDescent="0.25">
      <c r="A331" s="117" t="s">
        <v>85</v>
      </c>
      <c r="B331" s="106" t="s">
        <v>86</v>
      </c>
      <c r="C331" s="158">
        <v>1</v>
      </c>
      <c r="D331" s="133">
        <v>2</v>
      </c>
      <c r="E331" s="133">
        <v>2</v>
      </c>
      <c r="F331" s="9">
        <v>1</v>
      </c>
      <c r="G331" s="104">
        <v>78</v>
      </c>
      <c r="I331" s="116" t="s">
        <v>207</v>
      </c>
      <c r="J331" s="106" t="s">
        <v>208</v>
      </c>
      <c r="K331" s="158">
        <v>2</v>
      </c>
      <c r="L331" s="133">
        <v>2</v>
      </c>
      <c r="M331" s="133">
        <v>2</v>
      </c>
      <c r="N331" s="9">
        <v>1</v>
      </c>
      <c r="O331" s="104">
        <v>76</v>
      </c>
      <c r="P331" s="21"/>
      <c r="Q331" s="112" t="s">
        <v>366</v>
      </c>
      <c r="R331" s="106" t="s">
        <v>367</v>
      </c>
      <c r="S331" s="158">
        <v>0</v>
      </c>
      <c r="T331" s="133">
        <v>6</v>
      </c>
      <c r="U331" s="133">
        <v>6</v>
      </c>
      <c r="V331" s="38">
        <v>1</v>
      </c>
      <c r="W331" s="21">
        <v>76</v>
      </c>
      <c r="X331" s="21"/>
      <c r="Y331" s="109" t="s">
        <v>145</v>
      </c>
      <c r="Z331" s="106" t="s">
        <v>104</v>
      </c>
      <c r="AA331" s="158">
        <v>3</v>
      </c>
      <c r="AB331" s="133">
        <v>6</v>
      </c>
      <c r="AC331" s="133">
        <v>6</v>
      </c>
      <c r="AD331" s="9">
        <v>1</v>
      </c>
      <c r="AE331" s="104">
        <v>80</v>
      </c>
      <c r="AF331" s="89"/>
    </row>
    <row r="332" spans="1:32" x14ac:dyDescent="0.25">
      <c r="A332" s="116" t="s">
        <v>207</v>
      </c>
      <c r="B332" s="106" t="s">
        <v>208</v>
      </c>
      <c r="C332" s="158">
        <v>2</v>
      </c>
      <c r="D332" s="133">
        <v>2</v>
      </c>
      <c r="E332" s="133">
        <v>2</v>
      </c>
      <c r="F332" s="9">
        <v>1</v>
      </c>
      <c r="G332" s="104">
        <v>78</v>
      </c>
      <c r="I332" s="107" t="s">
        <v>21</v>
      </c>
      <c r="J332" s="108" t="s">
        <v>22</v>
      </c>
      <c r="K332" s="158">
        <v>0</v>
      </c>
      <c r="L332" s="133">
        <v>1</v>
      </c>
      <c r="M332" s="133">
        <v>1</v>
      </c>
      <c r="N332" s="9">
        <v>1</v>
      </c>
      <c r="O332" s="104">
        <v>76</v>
      </c>
      <c r="P332" s="21"/>
      <c r="Q332" s="16" t="s">
        <v>339</v>
      </c>
      <c r="R332" s="106" t="s">
        <v>340</v>
      </c>
      <c r="S332" s="158">
        <v>0.66666666666666785</v>
      </c>
      <c r="T332" s="133">
        <v>3</v>
      </c>
      <c r="U332" s="133">
        <v>3</v>
      </c>
      <c r="V332" s="38">
        <v>1</v>
      </c>
      <c r="W332" s="21">
        <v>76</v>
      </c>
      <c r="X332" s="21"/>
      <c r="Y332" s="112" t="s">
        <v>366</v>
      </c>
      <c r="Z332" s="106" t="s">
        <v>367</v>
      </c>
      <c r="AA332" s="158">
        <v>0</v>
      </c>
      <c r="AB332" s="133">
        <v>6</v>
      </c>
      <c r="AC332" s="133">
        <v>6</v>
      </c>
      <c r="AD332" s="9">
        <v>1</v>
      </c>
      <c r="AE332" s="104">
        <v>80</v>
      </c>
      <c r="AF332" s="89"/>
    </row>
    <row r="333" spans="1:32" x14ac:dyDescent="0.25">
      <c r="A333" s="107" t="s">
        <v>21</v>
      </c>
      <c r="B333" s="108" t="s">
        <v>22</v>
      </c>
      <c r="C333" s="158">
        <v>0</v>
      </c>
      <c r="D333" s="133">
        <v>1</v>
      </c>
      <c r="E333" s="133">
        <v>1</v>
      </c>
      <c r="F333" s="9">
        <v>1</v>
      </c>
      <c r="G333" s="104">
        <v>78</v>
      </c>
      <c r="I333" s="109" t="s">
        <v>154</v>
      </c>
      <c r="J333" s="106" t="s">
        <v>156</v>
      </c>
      <c r="K333" s="158">
        <v>0</v>
      </c>
      <c r="L333" s="133">
        <v>1</v>
      </c>
      <c r="M333" s="133">
        <v>1</v>
      </c>
      <c r="N333" s="9">
        <v>1</v>
      </c>
      <c r="O333" s="104">
        <v>76</v>
      </c>
      <c r="P333" s="21"/>
      <c r="Q333" s="117" t="s">
        <v>85</v>
      </c>
      <c r="R333" s="106" t="s">
        <v>86</v>
      </c>
      <c r="S333" s="158">
        <v>1</v>
      </c>
      <c r="T333" s="133">
        <v>2</v>
      </c>
      <c r="U333" s="133">
        <v>2</v>
      </c>
      <c r="V333" s="38">
        <v>1</v>
      </c>
      <c r="W333" s="21">
        <v>76</v>
      </c>
      <c r="X333" s="21"/>
      <c r="Y333" s="16" t="s">
        <v>412</v>
      </c>
      <c r="Z333" s="106" t="s">
        <v>404</v>
      </c>
      <c r="AA333" s="159">
        <v>0.33329999999999949</v>
      </c>
      <c r="AB333" s="134">
        <v>3</v>
      </c>
      <c r="AC333" s="134">
        <v>3</v>
      </c>
      <c r="AD333" s="134">
        <v>1</v>
      </c>
      <c r="AE333" s="134">
        <v>80</v>
      </c>
      <c r="AF333" s="89"/>
    </row>
    <row r="334" spans="1:32" x14ac:dyDescent="0.25">
      <c r="A334" s="109" t="s">
        <v>154</v>
      </c>
      <c r="B334" s="106" t="s">
        <v>156</v>
      </c>
      <c r="C334" s="158">
        <v>0</v>
      </c>
      <c r="D334" s="133">
        <v>1</v>
      </c>
      <c r="E334" s="133">
        <v>1</v>
      </c>
      <c r="F334" s="9">
        <v>1</v>
      </c>
      <c r="G334" s="104">
        <v>78</v>
      </c>
      <c r="I334" s="117" t="s">
        <v>244</v>
      </c>
      <c r="J334" s="106" t="s">
        <v>245</v>
      </c>
      <c r="K334" s="158">
        <v>-1.5</v>
      </c>
      <c r="L334" s="133">
        <v>10</v>
      </c>
      <c r="M334" s="133">
        <v>11</v>
      </c>
      <c r="N334" s="9">
        <v>0.90909090909090906</v>
      </c>
      <c r="O334" s="104">
        <v>86</v>
      </c>
      <c r="P334" s="21"/>
      <c r="Q334" s="116" t="s">
        <v>207</v>
      </c>
      <c r="R334" s="106" t="s">
        <v>208</v>
      </c>
      <c r="S334" s="158">
        <v>2</v>
      </c>
      <c r="T334" s="133">
        <v>2</v>
      </c>
      <c r="U334" s="133">
        <v>2</v>
      </c>
      <c r="V334" s="38">
        <v>1</v>
      </c>
      <c r="W334" s="21">
        <v>76</v>
      </c>
      <c r="X334" s="21"/>
      <c r="Y334" s="16" t="s">
        <v>339</v>
      </c>
      <c r="Z334" s="106" t="s">
        <v>340</v>
      </c>
      <c r="AA334" s="158">
        <v>0.66666666666666785</v>
      </c>
      <c r="AB334" s="133">
        <v>3</v>
      </c>
      <c r="AC334" s="133">
        <v>3</v>
      </c>
      <c r="AD334" s="9">
        <v>1</v>
      </c>
      <c r="AE334" s="104">
        <v>80</v>
      </c>
      <c r="AF334" s="89"/>
    </row>
    <row r="335" spans="1:32" x14ac:dyDescent="0.25">
      <c r="A335" s="117" t="s">
        <v>244</v>
      </c>
      <c r="B335" s="106" t="s">
        <v>245</v>
      </c>
      <c r="C335" s="158">
        <v>-1.5</v>
      </c>
      <c r="D335" s="133">
        <v>10</v>
      </c>
      <c r="E335" s="133">
        <v>11</v>
      </c>
      <c r="F335" s="9">
        <v>0.90909090909090906</v>
      </c>
      <c r="G335" s="104">
        <v>87</v>
      </c>
      <c r="I335" s="128" t="s">
        <v>38</v>
      </c>
      <c r="J335" s="106" t="s">
        <v>39</v>
      </c>
      <c r="K335" s="158">
        <v>4.4444444441182895E-5</v>
      </c>
      <c r="L335" s="55">
        <v>9</v>
      </c>
      <c r="M335" s="55">
        <v>10</v>
      </c>
      <c r="N335" s="9">
        <v>0.9</v>
      </c>
      <c r="O335" s="104">
        <v>87</v>
      </c>
      <c r="P335" s="21"/>
      <c r="Q335" s="107" t="s">
        <v>21</v>
      </c>
      <c r="R335" s="108" t="s">
        <v>22</v>
      </c>
      <c r="S335" s="158">
        <v>0</v>
      </c>
      <c r="T335" s="133">
        <v>1</v>
      </c>
      <c r="U335" s="133">
        <v>1</v>
      </c>
      <c r="V335" s="38">
        <v>1</v>
      </c>
      <c r="W335" s="21">
        <v>76</v>
      </c>
      <c r="X335" s="21"/>
      <c r="Y335" s="124" t="s">
        <v>410</v>
      </c>
      <c r="Z335" s="106" t="s">
        <v>419</v>
      </c>
      <c r="AA335" s="159">
        <v>-0.99989999999999846</v>
      </c>
      <c r="AB335" s="134">
        <v>3</v>
      </c>
      <c r="AC335" s="134">
        <v>3</v>
      </c>
      <c r="AD335" s="28">
        <v>1</v>
      </c>
      <c r="AE335" s="134">
        <v>80</v>
      </c>
      <c r="AF335" s="89"/>
    </row>
    <row r="336" spans="1:32" x14ac:dyDescent="0.25">
      <c r="A336" s="128" t="s">
        <v>38</v>
      </c>
      <c r="B336" s="106" t="s">
        <v>39</v>
      </c>
      <c r="C336" s="158">
        <v>4.4444444441182895E-5</v>
      </c>
      <c r="D336" s="55">
        <v>9</v>
      </c>
      <c r="E336" s="55">
        <v>10</v>
      </c>
      <c r="F336" s="9">
        <v>0.9</v>
      </c>
      <c r="G336" s="104">
        <v>88</v>
      </c>
      <c r="I336" s="113" t="s">
        <v>108</v>
      </c>
      <c r="J336" s="106" t="s">
        <v>89</v>
      </c>
      <c r="K336" s="159">
        <v>3.2222000000000008</v>
      </c>
      <c r="L336" s="134">
        <v>49</v>
      </c>
      <c r="M336" s="134">
        <v>56</v>
      </c>
      <c r="N336" s="28">
        <v>0.875</v>
      </c>
      <c r="O336" s="134">
        <v>88</v>
      </c>
      <c r="P336" s="21"/>
      <c r="Q336" s="160" t="s">
        <v>34</v>
      </c>
      <c r="R336" s="108" t="s">
        <v>35</v>
      </c>
      <c r="S336" s="218">
        <v>3.9999999999999991</v>
      </c>
      <c r="T336" s="134">
        <v>27</v>
      </c>
      <c r="U336" s="134">
        <v>28</v>
      </c>
      <c r="V336" s="38">
        <v>0.9642857142857143</v>
      </c>
      <c r="W336" s="21">
        <v>86</v>
      </c>
      <c r="X336" s="21"/>
      <c r="Y336" s="117" t="s">
        <v>85</v>
      </c>
      <c r="Z336" s="106" t="s">
        <v>86</v>
      </c>
      <c r="AA336" s="158">
        <v>1</v>
      </c>
      <c r="AB336" s="133">
        <v>2</v>
      </c>
      <c r="AC336" s="133">
        <v>2</v>
      </c>
      <c r="AD336" s="9">
        <v>1</v>
      </c>
      <c r="AE336" s="104">
        <v>80</v>
      </c>
      <c r="AF336" s="89"/>
    </row>
    <row r="337" spans="1:32" x14ac:dyDescent="0.25">
      <c r="A337" s="113" t="s">
        <v>257</v>
      </c>
      <c r="B337" s="106" t="s">
        <v>338</v>
      </c>
      <c r="C337" s="158">
        <v>3.3833999999999991</v>
      </c>
      <c r="D337" s="133">
        <v>35</v>
      </c>
      <c r="E337" s="133">
        <v>41</v>
      </c>
      <c r="F337" s="9">
        <v>0.85365853658536583</v>
      </c>
      <c r="G337" s="104">
        <v>89</v>
      </c>
      <c r="I337" s="112" t="s">
        <v>105</v>
      </c>
      <c r="J337" s="111" t="s">
        <v>106</v>
      </c>
      <c r="K337" s="159">
        <v>3.3999999999999986</v>
      </c>
      <c r="L337" s="134">
        <v>6</v>
      </c>
      <c r="M337" s="134">
        <v>7</v>
      </c>
      <c r="N337" s="28">
        <v>0.8571428571428571</v>
      </c>
      <c r="O337" s="134">
        <v>89</v>
      </c>
      <c r="P337" s="21"/>
      <c r="Q337" s="117" t="s">
        <v>244</v>
      </c>
      <c r="R337" s="106" t="s">
        <v>245</v>
      </c>
      <c r="S337" s="158">
        <v>-1.5</v>
      </c>
      <c r="T337" s="133">
        <v>10</v>
      </c>
      <c r="U337" s="133">
        <v>11</v>
      </c>
      <c r="V337" s="38">
        <v>0.90909090909090906</v>
      </c>
      <c r="W337" s="21">
        <v>87</v>
      </c>
      <c r="X337" s="21"/>
      <c r="Y337" s="116" t="s">
        <v>207</v>
      </c>
      <c r="Z337" s="106" t="s">
        <v>208</v>
      </c>
      <c r="AA337" s="158">
        <v>2</v>
      </c>
      <c r="AB337" s="133">
        <v>2</v>
      </c>
      <c r="AC337" s="133">
        <v>2</v>
      </c>
      <c r="AD337" s="9">
        <v>1</v>
      </c>
      <c r="AE337" s="104">
        <v>80</v>
      </c>
      <c r="AF337" s="89"/>
    </row>
    <row r="338" spans="1:32" ht="15.75" thickBot="1" x14ac:dyDescent="0.3">
      <c r="A338" s="117" t="s">
        <v>36</v>
      </c>
      <c r="B338" s="106" t="s">
        <v>37</v>
      </c>
      <c r="C338" s="158">
        <v>0.20000000000000195</v>
      </c>
      <c r="D338" s="133">
        <v>15</v>
      </c>
      <c r="E338" s="133">
        <v>18</v>
      </c>
      <c r="F338" s="9">
        <v>0.83333333333333337</v>
      </c>
      <c r="G338" s="104">
        <v>90</v>
      </c>
      <c r="I338" s="117" t="s">
        <v>36</v>
      </c>
      <c r="J338" s="106" t="s">
        <v>37</v>
      </c>
      <c r="K338" s="158">
        <v>0.20000000000000195</v>
      </c>
      <c r="L338" s="133">
        <v>15</v>
      </c>
      <c r="M338" s="133">
        <v>18</v>
      </c>
      <c r="N338" s="9">
        <v>0.83333333333333337</v>
      </c>
      <c r="O338" s="104">
        <v>90</v>
      </c>
      <c r="P338" s="21"/>
      <c r="Q338" s="128" t="s">
        <v>38</v>
      </c>
      <c r="R338" s="106" t="s">
        <v>39</v>
      </c>
      <c r="S338" s="158">
        <v>4.4444444441182895E-5</v>
      </c>
      <c r="T338" s="55">
        <v>9</v>
      </c>
      <c r="U338" s="55">
        <v>10</v>
      </c>
      <c r="V338" s="38">
        <v>0.9</v>
      </c>
      <c r="W338" s="21">
        <v>88</v>
      </c>
      <c r="X338" s="21"/>
      <c r="Y338" s="107" t="s">
        <v>21</v>
      </c>
      <c r="Z338" s="108" t="s">
        <v>22</v>
      </c>
      <c r="AA338" s="158">
        <v>0</v>
      </c>
      <c r="AB338" s="133">
        <v>1</v>
      </c>
      <c r="AC338" s="133">
        <v>1</v>
      </c>
      <c r="AD338" s="9">
        <v>1</v>
      </c>
      <c r="AE338" s="104">
        <v>80</v>
      </c>
      <c r="AF338" s="89"/>
    </row>
    <row r="339" spans="1:32" x14ac:dyDescent="0.25">
      <c r="A339" s="113" t="s">
        <v>108</v>
      </c>
      <c r="B339" s="106" t="s">
        <v>89</v>
      </c>
      <c r="C339" s="158">
        <v>3.8222000000000005</v>
      </c>
      <c r="D339" s="133">
        <v>38</v>
      </c>
      <c r="E339" s="133">
        <v>46</v>
      </c>
      <c r="F339" s="9">
        <v>0.82608695652173914</v>
      </c>
      <c r="G339" s="104">
        <v>91</v>
      </c>
      <c r="I339" s="113" t="s">
        <v>257</v>
      </c>
      <c r="J339" s="106" t="s">
        <v>338</v>
      </c>
      <c r="K339" s="159">
        <v>2.6501999999999999</v>
      </c>
      <c r="L339" s="134">
        <v>36</v>
      </c>
      <c r="M339" s="134">
        <v>44</v>
      </c>
      <c r="N339" s="28">
        <v>0.81818181818181823</v>
      </c>
      <c r="O339" s="134">
        <v>91</v>
      </c>
      <c r="P339" s="21"/>
      <c r="Q339" s="236" t="s">
        <v>108</v>
      </c>
      <c r="R339" s="249" t="s">
        <v>89</v>
      </c>
      <c r="S339" s="251">
        <v>3.2222222222222197</v>
      </c>
      <c r="T339" s="256">
        <v>50</v>
      </c>
      <c r="U339" s="75">
        <v>58</v>
      </c>
      <c r="V339" s="257">
        <v>0.86206896551724133</v>
      </c>
      <c r="W339" s="21">
        <v>89</v>
      </c>
      <c r="X339" s="21"/>
      <c r="Y339" s="117" t="s">
        <v>244</v>
      </c>
      <c r="Z339" s="106" t="s">
        <v>245</v>
      </c>
      <c r="AA339" s="158">
        <v>-1.5</v>
      </c>
      <c r="AB339" s="133">
        <v>10</v>
      </c>
      <c r="AC339" s="133">
        <v>11</v>
      </c>
      <c r="AD339" s="9">
        <v>0.90909090909090906</v>
      </c>
      <c r="AE339" s="104">
        <v>89</v>
      </c>
      <c r="AF339" s="89"/>
    </row>
    <row r="340" spans="1:32" x14ac:dyDescent="0.25">
      <c r="A340" s="107" t="s">
        <v>77</v>
      </c>
      <c r="B340" s="108" t="s">
        <v>78</v>
      </c>
      <c r="C340" s="158">
        <v>1.7142857142857135</v>
      </c>
      <c r="D340" s="133">
        <v>7</v>
      </c>
      <c r="E340" s="133">
        <v>9</v>
      </c>
      <c r="F340" s="9">
        <v>0.77777777777777779</v>
      </c>
      <c r="G340" s="104">
        <v>92</v>
      </c>
      <c r="I340" s="113" t="s">
        <v>379</v>
      </c>
      <c r="J340" s="106" t="s">
        <v>72</v>
      </c>
      <c r="K340" s="159">
        <v>-2.5</v>
      </c>
      <c r="L340" s="134">
        <v>4</v>
      </c>
      <c r="M340" s="134">
        <v>5</v>
      </c>
      <c r="N340" s="28">
        <v>0.8</v>
      </c>
      <c r="O340" s="134">
        <v>92</v>
      </c>
      <c r="P340" s="21"/>
      <c r="Q340" s="242" t="s">
        <v>105</v>
      </c>
      <c r="R340" s="136" t="s">
        <v>385</v>
      </c>
      <c r="S340" s="252">
        <v>3.3999999999999986</v>
      </c>
      <c r="T340" s="4">
        <v>6</v>
      </c>
      <c r="U340" s="167">
        <v>7</v>
      </c>
      <c r="V340" s="258">
        <v>0.8571428571428571</v>
      </c>
      <c r="W340" s="21">
        <v>90</v>
      </c>
      <c r="X340" s="21"/>
      <c r="Y340" s="128" t="s">
        <v>38</v>
      </c>
      <c r="Z340" s="106" t="s">
        <v>39</v>
      </c>
      <c r="AA340" s="158">
        <v>4.4444444441182895E-5</v>
      </c>
      <c r="AB340" s="55">
        <v>9</v>
      </c>
      <c r="AC340" s="55">
        <v>10</v>
      </c>
      <c r="AD340" s="9">
        <v>0.9</v>
      </c>
      <c r="AE340" s="104">
        <v>90</v>
      </c>
      <c r="AF340" s="89"/>
    </row>
    <row r="341" spans="1:32" x14ac:dyDescent="0.25">
      <c r="A341" s="123" t="s">
        <v>234</v>
      </c>
      <c r="B341" s="111" t="s">
        <v>236</v>
      </c>
      <c r="C341" s="158">
        <v>-5.6109777777777801</v>
      </c>
      <c r="D341" s="133">
        <v>20</v>
      </c>
      <c r="E341" s="133">
        <v>26</v>
      </c>
      <c r="F341" s="9">
        <v>0.76923076923076927</v>
      </c>
      <c r="G341" s="104">
        <v>93</v>
      </c>
      <c r="I341" s="109" t="s">
        <v>87</v>
      </c>
      <c r="J341" s="106" t="s">
        <v>88</v>
      </c>
      <c r="K341" s="159">
        <v>-6.75</v>
      </c>
      <c r="L341" s="134">
        <v>4</v>
      </c>
      <c r="M341" s="134">
        <v>5</v>
      </c>
      <c r="N341" s="28">
        <v>0.8</v>
      </c>
      <c r="O341" s="134">
        <v>92</v>
      </c>
      <c r="P341" s="21"/>
      <c r="Q341" s="241" t="s">
        <v>202</v>
      </c>
      <c r="R341" s="143" t="s">
        <v>114</v>
      </c>
      <c r="S341" s="255">
        <v>-2.5555333333333365</v>
      </c>
      <c r="T341" s="232">
        <v>23</v>
      </c>
      <c r="U341" s="76">
        <v>27</v>
      </c>
      <c r="V341" s="258">
        <v>0.85185185185185186</v>
      </c>
      <c r="W341" s="21">
        <v>91</v>
      </c>
      <c r="X341" s="21"/>
      <c r="Y341" s="112" t="s">
        <v>105</v>
      </c>
      <c r="Z341" s="111" t="s">
        <v>385</v>
      </c>
      <c r="AA341" s="158">
        <v>3.3999999999999986</v>
      </c>
      <c r="AB341" s="133">
        <v>6</v>
      </c>
      <c r="AC341" s="133">
        <v>7</v>
      </c>
      <c r="AD341" s="9">
        <v>0.8571428571428571</v>
      </c>
      <c r="AE341" s="104">
        <v>91</v>
      </c>
      <c r="AF341" s="89"/>
    </row>
    <row r="342" spans="1:32" x14ac:dyDescent="0.25">
      <c r="A342" s="113" t="s">
        <v>117</v>
      </c>
      <c r="B342" s="106" t="s">
        <v>118</v>
      </c>
      <c r="C342" s="159">
        <v>0.73320000000000185</v>
      </c>
      <c r="D342" s="134">
        <v>48</v>
      </c>
      <c r="E342" s="134">
        <v>64</v>
      </c>
      <c r="F342" s="28">
        <v>0.75</v>
      </c>
      <c r="G342" s="134">
        <v>94</v>
      </c>
      <c r="I342" s="107" t="s">
        <v>77</v>
      </c>
      <c r="J342" s="108" t="s">
        <v>78</v>
      </c>
      <c r="K342" s="158">
        <v>1.7142857142857135</v>
      </c>
      <c r="L342" s="133">
        <v>7</v>
      </c>
      <c r="M342" s="133">
        <v>9</v>
      </c>
      <c r="N342" s="9">
        <v>0.77777777777777779</v>
      </c>
      <c r="O342" s="104">
        <v>94</v>
      </c>
      <c r="P342" s="21"/>
      <c r="Q342" s="238" t="s">
        <v>36</v>
      </c>
      <c r="R342" s="143" t="s">
        <v>37</v>
      </c>
      <c r="S342" s="252">
        <v>0.20000000000000195</v>
      </c>
      <c r="T342" s="4">
        <v>15</v>
      </c>
      <c r="U342" s="167">
        <v>18</v>
      </c>
      <c r="V342" s="258">
        <v>0.83333333333333337</v>
      </c>
      <c r="W342" s="21">
        <v>92</v>
      </c>
      <c r="X342" s="21"/>
      <c r="Y342" s="114" t="s">
        <v>42</v>
      </c>
      <c r="Z342" s="106" t="s">
        <v>43</v>
      </c>
      <c r="AA342" s="159">
        <v>2.5</v>
      </c>
      <c r="AB342" s="48">
        <v>17</v>
      </c>
      <c r="AC342" s="48">
        <v>20</v>
      </c>
      <c r="AD342" s="28">
        <v>0.85</v>
      </c>
      <c r="AE342" s="134">
        <v>92</v>
      </c>
      <c r="AF342" s="89"/>
    </row>
    <row r="343" spans="1:32" ht="15.75" thickBot="1" x14ac:dyDescent="0.3">
      <c r="A343" s="120" t="s">
        <v>55</v>
      </c>
      <c r="B343" s="106" t="s">
        <v>56</v>
      </c>
      <c r="C343" s="158">
        <v>1.2000888888888888</v>
      </c>
      <c r="D343" s="133">
        <v>6</v>
      </c>
      <c r="E343" s="133">
        <v>8</v>
      </c>
      <c r="F343" s="9">
        <v>0.75</v>
      </c>
      <c r="G343" s="104">
        <v>94</v>
      </c>
      <c r="I343" s="123" t="s">
        <v>234</v>
      </c>
      <c r="J343" s="111" t="s">
        <v>236</v>
      </c>
      <c r="K343" s="158">
        <v>-5.6109777777777801</v>
      </c>
      <c r="L343" s="133">
        <v>20</v>
      </c>
      <c r="M343" s="133">
        <v>26</v>
      </c>
      <c r="N343" s="9">
        <v>0.76923076923076927</v>
      </c>
      <c r="O343" s="104">
        <v>95</v>
      </c>
      <c r="P343" s="21"/>
      <c r="Q343" s="135" t="s">
        <v>257</v>
      </c>
      <c r="R343" s="143" t="s">
        <v>338</v>
      </c>
      <c r="S343" s="254">
        <v>2.6501999999999999</v>
      </c>
      <c r="T343" s="205">
        <v>36</v>
      </c>
      <c r="U343" s="206">
        <v>44</v>
      </c>
      <c r="V343" s="259">
        <v>0.81818181818181823</v>
      </c>
      <c r="W343" s="21">
        <v>93</v>
      </c>
      <c r="X343" s="21"/>
      <c r="Y343" s="113" t="s">
        <v>108</v>
      </c>
      <c r="Z343" s="106" t="s">
        <v>89</v>
      </c>
      <c r="AA343" s="218">
        <v>2.5556000000000001</v>
      </c>
      <c r="AB343" s="134">
        <v>52</v>
      </c>
      <c r="AC343" s="134">
        <v>62</v>
      </c>
      <c r="AD343" s="28">
        <v>0.83870967741935487</v>
      </c>
      <c r="AE343" s="134">
        <v>93</v>
      </c>
      <c r="AF343" s="89"/>
    </row>
    <row r="344" spans="1:32" x14ac:dyDescent="0.25">
      <c r="A344" s="165" t="s">
        <v>219</v>
      </c>
      <c r="B344" s="126" t="s">
        <v>123</v>
      </c>
      <c r="C344" s="158">
        <v>-1.0000000000331966E-4</v>
      </c>
      <c r="D344" s="133">
        <v>6</v>
      </c>
      <c r="E344" s="133">
        <v>8</v>
      </c>
      <c r="F344" s="9">
        <v>0.75</v>
      </c>
      <c r="G344" s="104">
        <v>94</v>
      </c>
      <c r="I344" s="120" t="s">
        <v>113</v>
      </c>
      <c r="J344" s="111" t="s">
        <v>298</v>
      </c>
      <c r="K344" s="159">
        <v>-2.2143999999999977</v>
      </c>
      <c r="L344" s="134">
        <v>10</v>
      </c>
      <c r="M344" s="134">
        <v>13</v>
      </c>
      <c r="N344" s="28">
        <v>0.76923076923076927</v>
      </c>
      <c r="O344" s="134">
        <v>95</v>
      </c>
      <c r="P344" s="21"/>
      <c r="Q344" s="113" t="s">
        <v>383</v>
      </c>
      <c r="R344" s="106" t="s">
        <v>72</v>
      </c>
      <c r="S344" s="158">
        <v>-2.5</v>
      </c>
      <c r="T344" s="133">
        <v>4</v>
      </c>
      <c r="U344" s="133">
        <v>5</v>
      </c>
      <c r="V344" s="38">
        <v>0.8</v>
      </c>
      <c r="W344" s="21">
        <v>94</v>
      </c>
      <c r="X344" s="21"/>
      <c r="Y344" s="117" t="s">
        <v>36</v>
      </c>
      <c r="Z344" s="106" t="s">
        <v>37</v>
      </c>
      <c r="AA344" s="158">
        <v>0.20000000000000195</v>
      </c>
      <c r="AB344" s="133">
        <v>15</v>
      </c>
      <c r="AC344" s="133">
        <v>18</v>
      </c>
      <c r="AD344" s="9">
        <v>0.83333333333333337</v>
      </c>
      <c r="AE344" s="104">
        <v>94</v>
      </c>
      <c r="AF344" s="89"/>
    </row>
    <row r="345" spans="1:32" x14ac:dyDescent="0.25">
      <c r="A345" s="120" t="s">
        <v>179</v>
      </c>
      <c r="B345" s="111" t="s">
        <v>180</v>
      </c>
      <c r="C345" s="158">
        <v>-0.42857142857142705</v>
      </c>
      <c r="D345" s="133">
        <v>3</v>
      </c>
      <c r="E345" s="133">
        <v>4</v>
      </c>
      <c r="F345" s="9">
        <v>0.75</v>
      </c>
      <c r="G345" s="104">
        <v>94</v>
      </c>
      <c r="I345" s="113" t="s">
        <v>117</v>
      </c>
      <c r="J345" s="106" t="s">
        <v>118</v>
      </c>
      <c r="K345" s="159">
        <v>0.73320000000000185</v>
      </c>
      <c r="L345" s="134">
        <v>48</v>
      </c>
      <c r="M345" s="134">
        <v>64</v>
      </c>
      <c r="N345" s="28">
        <v>0.75</v>
      </c>
      <c r="O345" s="134">
        <v>97</v>
      </c>
      <c r="P345" s="21"/>
      <c r="Q345" s="109" t="s">
        <v>384</v>
      </c>
      <c r="R345" s="106" t="s">
        <v>88</v>
      </c>
      <c r="S345" s="158">
        <v>-6.75</v>
      </c>
      <c r="T345" s="133">
        <v>4</v>
      </c>
      <c r="U345" s="133">
        <v>5</v>
      </c>
      <c r="V345" s="38">
        <v>0.8</v>
      </c>
      <c r="W345" s="21">
        <v>94</v>
      </c>
      <c r="X345" s="21"/>
      <c r="Y345" s="160" t="s">
        <v>34</v>
      </c>
      <c r="Z345" s="108" t="s">
        <v>35</v>
      </c>
      <c r="AA345" s="268">
        <v>0.99990000000000112</v>
      </c>
      <c r="AB345" s="134">
        <v>28</v>
      </c>
      <c r="AC345" s="134">
        <v>34</v>
      </c>
      <c r="AD345" s="28">
        <v>0.82352941176470584</v>
      </c>
      <c r="AE345" s="134">
        <v>95</v>
      </c>
      <c r="AF345" s="89"/>
    </row>
    <row r="346" spans="1:32" x14ac:dyDescent="0.25">
      <c r="A346" s="120" t="s">
        <v>195</v>
      </c>
      <c r="B346" s="106" t="s">
        <v>196</v>
      </c>
      <c r="C346" s="158">
        <v>-3.5714285714285721</v>
      </c>
      <c r="D346" s="133">
        <v>3</v>
      </c>
      <c r="E346" s="133">
        <v>4</v>
      </c>
      <c r="F346" s="9">
        <v>0.75</v>
      </c>
      <c r="G346" s="104">
        <v>94</v>
      </c>
      <c r="I346" s="120" t="s">
        <v>55</v>
      </c>
      <c r="J346" s="106" t="s">
        <v>56</v>
      </c>
      <c r="K346" s="158">
        <v>1.2000888888888888</v>
      </c>
      <c r="L346" s="133">
        <v>6</v>
      </c>
      <c r="M346" s="133">
        <v>8</v>
      </c>
      <c r="N346" s="9">
        <v>0.75</v>
      </c>
      <c r="O346" s="104">
        <v>97</v>
      </c>
      <c r="P346" s="21"/>
      <c r="Q346" s="107" t="s">
        <v>77</v>
      </c>
      <c r="R346" s="108" t="s">
        <v>78</v>
      </c>
      <c r="S346" s="158">
        <v>-0.60000000000000053</v>
      </c>
      <c r="T346" s="133">
        <v>7</v>
      </c>
      <c r="U346" s="133">
        <v>9</v>
      </c>
      <c r="V346" s="38">
        <v>0.77777777777777779</v>
      </c>
      <c r="W346" s="21">
        <v>96</v>
      </c>
      <c r="X346" s="21"/>
      <c r="Y346" s="113" t="s">
        <v>257</v>
      </c>
      <c r="Z346" s="106" t="s">
        <v>338</v>
      </c>
      <c r="AA346" s="158">
        <v>2.6501999999999999</v>
      </c>
      <c r="AB346" s="133">
        <v>36</v>
      </c>
      <c r="AC346" s="133">
        <v>44</v>
      </c>
      <c r="AD346" s="9">
        <v>0.81818181818181823</v>
      </c>
      <c r="AE346" s="104">
        <v>96</v>
      </c>
      <c r="AF346" s="89"/>
    </row>
    <row r="347" spans="1:32" x14ac:dyDescent="0.25">
      <c r="A347" s="109" t="s">
        <v>202</v>
      </c>
      <c r="B347" s="111" t="s">
        <v>203</v>
      </c>
      <c r="C347" s="158">
        <v>-2.2857142857142847</v>
      </c>
      <c r="D347" s="133">
        <v>3</v>
      </c>
      <c r="E347" s="133">
        <v>4</v>
      </c>
      <c r="F347" s="9">
        <v>0.75</v>
      </c>
      <c r="G347" s="104">
        <v>94</v>
      </c>
      <c r="I347" s="165" t="s">
        <v>219</v>
      </c>
      <c r="J347" s="126" t="s">
        <v>123</v>
      </c>
      <c r="K347" s="158">
        <v>-1.0000000000331966E-4</v>
      </c>
      <c r="L347" s="133">
        <v>6</v>
      </c>
      <c r="M347" s="133">
        <v>8</v>
      </c>
      <c r="N347" s="9">
        <v>0.75</v>
      </c>
      <c r="O347" s="104">
        <v>97</v>
      </c>
      <c r="P347" s="21"/>
      <c r="Q347" s="120" t="s">
        <v>234</v>
      </c>
      <c r="R347" s="111" t="s">
        <v>236</v>
      </c>
      <c r="S347" s="158">
        <v>-5.6109777777777801</v>
      </c>
      <c r="T347" s="133">
        <v>20</v>
      </c>
      <c r="U347" s="133">
        <v>26</v>
      </c>
      <c r="V347" s="38">
        <v>0.76923076923076927</v>
      </c>
      <c r="W347" s="21">
        <v>97</v>
      </c>
      <c r="X347" s="21"/>
      <c r="Y347" s="113" t="s">
        <v>383</v>
      </c>
      <c r="Z347" s="106" t="s">
        <v>72</v>
      </c>
      <c r="AA347" s="158">
        <v>-2.5</v>
      </c>
      <c r="AB347" s="133">
        <v>4</v>
      </c>
      <c r="AC347" s="133">
        <v>5</v>
      </c>
      <c r="AD347" s="9">
        <v>0.8</v>
      </c>
      <c r="AE347" s="104">
        <v>97</v>
      </c>
      <c r="AF347" s="89"/>
    </row>
    <row r="348" spans="1:32" x14ac:dyDescent="0.25">
      <c r="A348" s="114" t="s">
        <v>138</v>
      </c>
      <c r="B348" s="106" t="s">
        <v>139</v>
      </c>
      <c r="C348" s="158">
        <v>-0.99986666666666757</v>
      </c>
      <c r="D348" s="133">
        <v>5</v>
      </c>
      <c r="E348" s="133">
        <v>7</v>
      </c>
      <c r="F348" s="9">
        <v>0.7142857142857143</v>
      </c>
      <c r="G348" s="104">
        <v>100</v>
      </c>
      <c r="I348" s="120" t="s">
        <v>179</v>
      </c>
      <c r="J348" s="111" t="s">
        <v>180</v>
      </c>
      <c r="K348" s="158">
        <v>-0.42857142857142705</v>
      </c>
      <c r="L348" s="133">
        <v>3</v>
      </c>
      <c r="M348" s="133">
        <v>4</v>
      </c>
      <c r="N348" s="9">
        <v>0.75</v>
      </c>
      <c r="O348" s="104">
        <v>97</v>
      </c>
      <c r="P348" s="21"/>
      <c r="Q348" s="120" t="s">
        <v>113</v>
      </c>
      <c r="R348" s="111" t="s">
        <v>298</v>
      </c>
      <c r="S348" s="158">
        <v>-2.2143999999999977</v>
      </c>
      <c r="T348" s="133">
        <v>10</v>
      </c>
      <c r="U348" s="133">
        <v>13</v>
      </c>
      <c r="V348" s="38">
        <v>0.76923076923076927</v>
      </c>
      <c r="W348" s="21">
        <v>97</v>
      </c>
      <c r="X348" s="21"/>
      <c r="Y348" s="109" t="s">
        <v>384</v>
      </c>
      <c r="Z348" s="106" t="s">
        <v>88</v>
      </c>
      <c r="AA348" s="158">
        <v>-6.75</v>
      </c>
      <c r="AB348" s="133">
        <v>4</v>
      </c>
      <c r="AC348" s="133">
        <v>5</v>
      </c>
      <c r="AD348" s="9">
        <v>0.8</v>
      </c>
      <c r="AE348" s="104">
        <v>97</v>
      </c>
      <c r="AF348" s="89"/>
    </row>
    <row r="349" spans="1:32" x14ac:dyDescent="0.25">
      <c r="A349" s="117" t="s">
        <v>108</v>
      </c>
      <c r="B349" s="111" t="s">
        <v>109</v>
      </c>
      <c r="C349" s="158">
        <v>-2.9666999999999977</v>
      </c>
      <c r="D349" s="133">
        <v>15</v>
      </c>
      <c r="E349" s="133">
        <v>22</v>
      </c>
      <c r="F349" s="9">
        <v>0.68181818181818177</v>
      </c>
      <c r="G349" s="104">
        <v>101</v>
      </c>
      <c r="I349" s="120" t="s">
        <v>195</v>
      </c>
      <c r="J349" s="106" t="s">
        <v>196</v>
      </c>
      <c r="K349" s="158">
        <v>-3.5714285714285721</v>
      </c>
      <c r="L349" s="133">
        <v>3</v>
      </c>
      <c r="M349" s="133">
        <v>4</v>
      </c>
      <c r="N349" s="9">
        <v>0.75</v>
      </c>
      <c r="O349" s="104">
        <v>97</v>
      </c>
      <c r="P349" s="21"/>
      <c r="Q349" s="120" t="s">
        <v>55</v>
      </c>
      <c r="R349" s="106" t="s">
        <v>56</v>
      </c>
      <c r="S349" s="158">
        <v>1.2000888888888888</v>
      </c>
      <c r="T349" s="133">
        <v>6</v>
      </c>
      <c r="U349" s="133">
        <v>8</v>
      </c>
      <c r="V349" s="38">
        <v>0.75</v>
      </c>
      <c r="W349" s="21">
        <v>99</v>
      </c>
      <c r="X349" s="21"/>
      <c r="Y349" s="110" t="s">
        <v>95</v>
      </c>
      <c r="Z349" s="106" t="s">
        <v>97</v>
      </c>
      <c r="AA349" s="218">
        <v>3.5555999999999983</v>
      </c>
      <c r="AB349" s="134">
        <v>14</v>
      </c>
      <c r="AC349" s="134">
        <v>18</v>
      </c>
      <c r="AD349" s="28">
        <v>0.77777777777777779</v>
      </c>
      <c r="AE349" s="134">
        <v>99</v>
      </c>
      <c r="AF349" s="89"/>
    </row>
    <row r="350" spans="1:32" x14ac:dyDescent="0.25">
      <c r="A350" s="113" t="s">
        <v>95</v>
      </c>
      <c r="B350" s="106" t="s">
        <v>97</v>
      </c>
      <c r="C350" s="158">
        <v>1.3333333333333321</v>
      </c>
      <c r="D350" s="133">
        <v>6</v>
      </c>
      <c r="E350" s="133">
        <v>9</v>
      </c>
      <c r="F350" s="9">
        <v>0.66666666666666663</v>
      </c>
      <c r="G350" s="104">
        <v>102</v>
      </c>
      <c r="I350" s="109" t="s">
        <v>202</v>
      </c>
      <c r="J350" s="111" t="s">
        <v>203</v>
      </c>
      <c r="K350" s="158">
        <v>-2.2857142857142847</v>
      </c>
      <c r="L350" s="133">
        <v>3</v>
      </c>
      <c r="M350" s="133">
        <v>4</v>
      </c>
      <c r="N350" s="9">
        <v>0.75</v>
      </c>
      <c r="O350" s="104">
        <v>97</v>
      </c>
      <c r="P350" s="21"/>
      <c r="Q350" s="165" t="s">
        <v>219</v>
      </c>
      <c r="R350" s="126" t="s">
        <v>123</v>
      </c>
      <c r="S350" s="158">
        <v>-1.0000000000331966E-4</v>
      </c>
      <c r="T350" s="133">
        <v>6</v>
      </c>
      <c r="U350" s="133">
        <v>8</v>
      </c>
      <c r="V350" s="38">
        <v>0.75</v>
      </c>
      <c r="W350" s="21">
        <v>99</v>
      </c>
      <c r="X350" s="21"/>
      <c r="Y350" s="120" t="s">
        <v>202</v>
      </c>
      <c r="Z350" s="106" t="s">
        <v>114</v>
      </c>
      <c r="AA350" s="26">
        <v>-2.5555333333333365</v>
      </c>
      <c r="AB350" s="133">
        <v>14</v>
      </c>
      <c r="AC350" s="133">
        <v>18</v>
      </c>
      <c r="AD350" s="9">
        <v>0.77777777777777779</v>
      </c>
      <c r="AE350" s="104">
        <v>99</v>
      </c>
      <c r="AF350" s="89"/>
    </row>
    <row r="351" spans="1:32" x14ac:dyDescent="0.25">
      <c r="A351" s="109" t="s">
        <v>237</v>
      </c>
      <c r="B351" s="106" t="s">
        <v>124</v>
      </c>
      <c r="C351" s="158">
        <v>-2.9999999999999982</v>
      </c>
      <c r="D351" s="133">
        <v>2</v>
      </c>
      <c r="E351" s="133">
        <v>3</v>
      </c>
      <c r="F351" s="9">
        <v>0.66666666666666663</v>
      </c>
      <c r="G351" s="104">
        <v>102</v>
      </c>
      <c r="I351" s="114" t="s">
        <v>138</v>
      </c>
      <c r="J351" s="106" t="s">
        <v>139</v>
      </c>
      <c r="K351" s="158">
        <v>-0.99986666666666757</v>
      </c>
      <c r="L351" s="133">
        <v>5</v>
      </c>
      <c r="M351" s="133">
        <v>7</v>
      </c>
      <c r="N351" s="9">
        <v>0.7142857142857143</v>
      </c>
      <c r="O351" s="104">
        <v>103</v>
      </c>
      <c r="P351" s="21"/>
      <c r="Q351" s="120" t="s">
        <v>179</v>
      </c>
      <c r="R351" s="111" t="s">
        <v>180</v>
      </c>
      <c r="S351" s="158">
        <v>-0.42857142857142705</v>
      </c>
      <c r="T351" s="133">
        <v>3</v>
      </c>
      <c r="U351" s="133">
        <v>4</v>
      </c>
      <c r="V351" s="38">
        <v>0.75</v>
      </c>
      <c r="W351" s="21">
        <v>99</v>
      </c>
      <c r="X351" s="21"/>
      <c r="Y351" s="107" t="s">
        <v>77</v>
      </c>
      <c r="Z351" s="108" t="s">
        <v>78</v>
      </c>
      <c r="AA351" s="158">
        <v>-0.60000000000000053</v>
      </c>
      <c r="AB351" s="133">
        <v>7</v>
      </c>
      <c r="AC351" s="133">
        <v>9</v>
      </c>
      <c r="AD351" s="9">
        <v>0.77777777777777779</v>
      </c>
      <c r="AE351" s="104">
        <v>99</v>
      </c>
      <c r="AF351" s="89"/>
    </row>
    <row r="352" spans="1:32" x14ac:dyDescent="0.25">
      <c r="A352" s="109" t="s">
        <v>246</v>
      </c>
      <c r="B352" s="111" t="s">
        <v>162</v>
      </c>
      <c r="C352" s="158">
        <v>2.3999999999999986</v>
      </c>
      <c r="D352" s="133">
        <v>2</v>
      </c>
      <c r="E352" s="133">
        <v>3</v>
      </c>
      <c r="F352" s="9">
        <v>0.66666666666666663</v>
      </c>
      <c r="G352" s="104">
        <v>102</v>
      </c>
      <c r="I352" s="117" t="s">
        <v>108</v>
      </c>
      <c r="J352" s="111" t="s">
        <v>109</v>
      </c>
      <c r="K352" s="158">
        <v>-2.9666999999999977</v>
      </c>
      <c r="L352" s="133">
        <v>15</v>
      </c>
      <c r="M352" s="133">
        <v>22</v>
      </c>
      <c r="N352" s="9">
        <v>0.68181818181818177</v>
      </c>
      <c r="O352" s="104">
        <v>104</v>
      </c>
      <c r="P352" s="21"/>
      <c r="Q352" s="120" t="s">
        <v>195</v>
      </c>
      <c r="R352" s="106" t="s">
        <v>196</v>
      </c>
      <c r="S352" s="158">
        <v>-3.5714285714285721</v>
      </c>
      <c r="T352" s="133">
        <v>3</v>
      </c>
      <c r="U352" s="133">
        <v>4</v>
      </c>
      <c r="V352" s="38">
        <v>0.75</v>
      </c>
      <c r="W352" s="21">
        <v>99</v>
      </c>
      <c r="X352" s="21"/>
      <c r="Y352" s="120" t="s">
        <v>234</v>
      </c>
      <c r="Z352" s="111" t="s">
        <v>236</v>
      </c>
      <c r="AA352" s="158">
        <v>-5.6109777777777801</v>
      </c>
      <c r="AB352" s="133">
        <v>20</v>
      </c>
      <c r="AC352" s="133">
        <v>26</v>
      </c>
      <c r="AD352" s="9">
        <v>0.76923076923076927</v>
      </c>
      <c r="AE352" s="104">
        <v>102</v>
      </c>
      <c r="AF352" s="89"/>
    </row>
    <row r="353" spans="1:32" x14ac:dyDescent="0.25">
      <c r="A353" s="148" t="s">
        <v>301</v>
      </c>
      <c r="B353" s="111" t="s">
        <v>123</v>
      </c>
      <c r="C353" s="158">
        <v>0.46670000000000122</v>
      </c>
      <c r="D353" s="133">
        <v>9</v>
      </c>
      <c r="E353" s="133">
        <v>14</v>
      </c>
      <c r="F353" s="9">
        <v>0.6428571428571429</v>
      </c>
      <c r="G353" s="104">
        <v>105</v>
      </c>
      <c r="I353" s="113" t="s">
        <v>95</v>
      </c>
      <c r="J353" s="106" t="s">
        <v>97</v>
      </c>
      <c r="K353" s="158">
        <v>1.3333333333333321</v>
      </c>
      <c r="L353" s="133">
        <v>6</v>
      </c>
      <c r="M353" s="133">
        <v>9</v>
      </c>
      <c r="N353" s="9">
        <v>0.66666666666666663</v>
      </c>
      <c r="O353" s="104">
        <v>105</v>
      </c>
      <c r="P353" s="21"/>
      <c r="Q353" s="109" t="s">
        <v>202</v>
      </c>
      <c r="R353" s="111" t="s">
        <v>203</v>
      </c>
      <c r="S353" s="158">
        <v>-2.2857142857142847</v>
      </c>
      <c r="T353" s="133">
        <v>3</v>
      </c>
      <c r="U353" s="133">
        <v>4</v>
      </c>
      <c r="V353" s="38">
        <v>0.75</v>
      </c>
      <c r="W353" s="21">
        <v>99</v>
      </c>
      <c r="X353" s="21"/>
      <c r="Y353" s="120" t="s">
        <v>113</v>
      </c>
      <c r="Z353" s="111" t="s">
        <v>298</v>
      </c>
      <c r="AA353" s="158">
        <v>-2.2143999999999977</v>
      </c>
      <c r="AB353" s="133">
        <v>10</v>
      </c>
      <c r="AC353" s="133">
        <v>13</v>
      </c>
      <c r="AD353" s="9">
        <v>0.76923076923076927</v>
      </c>
      <c r="AE353" s="104">
        <v>102</v>
      </c>
      <c r="AF353" s="89"/>
    </row>
    <row r="354" spans="1:32" x14ac:dyDescent="0.25">
      <c r="A354" s="113" t="s">
        <v>57</v>
      </c>
      <c r="B354" s="111" t="s">
        <v>58</v>
      </c>
      <c r="C354" s="158">
        <v>-5.8333333333333348</v>
      </c>
      <c r="D354" s="133">
        <v>5</v>
      </c>
      <c r="E354" s="133">
        <v>8</v>
      </c>
      <c r="F354" s="9">
        <v>0.625</v>
      </c>
      <c r="G354" s="104">
        <v>106</v>
      </c>
      <c r="I354" s="109" t="s">
        <v>237</v>
      </c>
      <c r="J354" s="106" t="s">
        <v>124</v>
      </c>
      <c r="K354" s="158">
        <v>-2.9999999999999982</v>
      </c>
      <c r="L354" s="133">
        <v>2</v>
      </c>
      <c r="M354" s="133">
        <v>3</v>
      </c>
      <c r="N354" s="9">
        <v>0.66666666666666663</v>
      </c>
      <c r="O354" s="104">
        <v>105</v>
      </c>
      <c r="P354" s="21"/>
      <c r="Q354" s="113" t="s">
        <v>117</v>
      </c>
      <c r="R354" s="106" t="s">
        <v>118</v>
      </c>
      <c r="S354" s="218">
        <v>1.0666666666666575</v>
      </c>
      <c r="T354" s="134">
        <v>52</v>
      </c>
      <c r="U354" s="134">
        <v>72</v>
      </c>
      <c r="V354" s="38">
        <v>0.72222222222222221</v>
      </c>
      <c r="W354" s="21">
        <v>104</v>
      </c>
      <c r="X354" s="21"/>
      <c r="Y354" s="120" t="s">
        <v>55</v>
      </c>
      <c r="Z354" s="106" t="s">
        <v>56</v>
      </c>
      <c r="AA354" s="158">
        <v>1.2000888888888888</v>
      </c>
      <c r="AB354" s="133">
        <v>6</v>
      </c>
      <c r="AC354" s="133">
        <v>8</v>
      </c>
      <c r="AD354" s="9">
        <v>0.75</v>
      </c>
      <c r="AE354" s="104">
        <v>104</v>
      </c>
      <c r="AF354" s="89"/>
    </row>
    <row r="355" spans="1:32" x14ac:dyDescent="0.25">
      <c r="A355" s="117" t="s">
        <v>214</v>
      </c>
      <c r="B355" s="106" t="s">
        <v>215</v>
      </c>
      <c r="C355" s="158">
        <v>2.6142857142857139</v>
      </c>
      <c r="D355" s="133">
        <v>9</v>
      </c>
      <c r="E355" s="133">
        <v>15</v>
      </c>
      <c r="F355" s="9">
        <v>0.6</v>
      </c>
      <c r="G355" s="104">
        <v>107</v>
      </c>
      <c r="I355" s="109" t="s">
        <v>246</v>
      </c>
      <c r="J355" s="111" t="s">
        <v>162</v>
      </c>
      <c r="K355" s="158">
        <v>2.3999999999999986</v>
      </c>
      <c r="L355" s="133">
        <v>2</v>
      </c>
      <c r="M355" s="133">
        <v>3</v>
      </c>
      <c r="N355" s="9">
        <v>0.66666666666666663</v>
      </c>
      <c r="O355" s="104">
        <v>105</v>
      </c>
      <c r="P355" s="21"/>
      <c r="Q355" s="114" t="s">
        <v>138</v>
      </c>
      <c r="R355" s="106" t="s">
        <v>139</v>
      </c>
      <c r="S355" s="158">
        <v>-0.99986666666666757</v>
      </c>
      <c r="T355" s="133">
        <v>5</v>
      </c>
      <c r="U355" s="133">
        <v>7</v>
      </c>
      <c r="V355" s="38">
        <v>0.7142857142857143</v>
      </c>
      <c r="W355" s="21">
        <v>105</v>
      </c>
      <c r="X355" s="21"/>
      <c r="Y355" s="165" t="s">
        <v>219</v>
      </c>
      <c r="Z355" s="126" t="s">
        <v>123</v>
      </c>
      <c r="AA355" s="158">
        <v>-1.0000000000331966E-4</v>
      </c>
      <c r="AB355" s="133">
        <v>6</v>
      </c>
      <c r="AC355" s="133">
        <v>8</v>
      </c>
      <c r="AD355" s="9">
        <v>0.75</v>
      </c>
      <c r="AE355" s="104">
        <v>104</v>
      </c>
      <c r="AF355" s="89"/>
    </row>
    <row r="356" spans="1:32" x14ac:dyDescent="0.25">
      <c r="A356" s="110" t="s">
        <v>229</v>
      </c>
      <c r="B356" s="118" t="s">
        <v>230</v>
      </c>
      <c r="C356" s="158">
        <v>-8.5</v>
      </c>
      <c r="D356" s="133">
        <v>13</v>
      </c>
      <c r="E356" s="133">
        <v>22</v>
      </c>
      <c r="F356" s="9">
        <v>0.59090909090909094</v>
      </c>
      <c r="G356" s="104">
        <v>108</v>
      </c>
      <c r="I356" s="148" t="s">
        <v>301</v>
      </c>
      <c r="J356" s="111" t="s">
        <v>123</v>
      </c>
      <c r="K356" s="158">
        <v>0.46670000000000122</v>
      </c>
      <c r="L356" s="133">
        <v>9</v>
      </c>
      <c r="M356" s="133">
        <v>14</v>
      </c>
      <c r="N356" s="9">
        <v>0.6428571428571429</v>
      </c>
      <c r="O356" s="104">
        <v>108</v>
      </c>
      <c r="P356" s="21"/>
      <c r="Q356" s="183" t="s">
        <v>301</v>
      </c>
      <c r="R356" s="111" t="s">
        <v>123</v>
      </c>
      <c r="S356" s="158">
        <v>0.46670000000000122</v>
      </c>
      <c r="T356" s="133">
        <v>9</v>
      </c>
      <c r="U356" s="133">
        <v>14</v>
      </c>
      <c r="V356" s="38">
        <v>0.6428571428571429</v>
      </c>
      <c r="W356" s="21">
        <v>106</v>
      </c>
      <c r="X356" s="21"/>
      <c r="Y356" s="120" t="s">
        <v>179</v>
      </c>
      <c r="Z356" s="111" t="s">
        <v>180</v>
      </c>
      <c r="AA356" s="158">
        <v>-0.42857142857142705</v>
      </c>
      <c r="AB356" s="133">
        <v>3</v>
      </c>
      <c r="AC356" s="133">
        <v>4</v>
      </c>
      <c r="AD356" s="9">
        <v>0.75</v>
      </c>
      <c r="AE356" s="104">
        <v>104</v>
      </c>
      <c r="AF356" s="89"/>
    </row>
    <row r="357" spans="1:32" x14ac:dyDescent="0.25">
      <c r="A357" s="110" t="s">
        <v>90</v>
      </c>
      <c r="B357" s="106" t="s">
        <v>92</v>
      </c>
      <c r="C357" s="158">
        <v>2.9999999999999982</v>
      </c>
      <c r="D357" s="133">
        <v>7</v>
      </c>
      <c r="E357" s="133">
        <v>12</v>
      </c>
      <c r="F357" s="9">
        <v>0.58333333333333337</v>
      </c>
      <c r="G357" s="104">
        <v>109</v>
      </c>
      <c r="I357" s="117" t="s">
        <v>214</v>
      </c>
      <c r="J357" s="106" t="s">
        <v>215</v>
      </c>
      <c r="K357" s="158">
        <v>2.6142857142857139</v>
      </c>
      <c r="L357" s="133">
        <v>9</v>
      </c>
      <c r="M357" s="133">
        <v>15</v>
      </c>
      <c r="N357" s="9">
        <v>0.6</v>
      </c>
      <c r="O357" s="104">
        <v>109</v>
      </c>
      <c r="P357" s="21"/>
      <c r="Q357" s="117" t="s">
        <v>108</v>
      </c>
      <c r="R357" s="111" t="s">
        <v>109</v>
      </c>
      <c r="S357" s="218">
        <v>-5.9666666666666668</v>
      </c>
      <c r="T357" s="134">
        <v>16</v>
      </c>
      <c r="U357" s="134">
        <v>26</v>
      </c>
      <c r="V357" s="38">
        <v>0.61538461538461542</v>
      </c>
      <c r="W357" s="21">
        <v>107</v>
      </c>
      <c r="X357" s="21"/>
      <c r="Y357" s="120" t="s">
        <v>195</v>
      </c>
      <c r="Z357" s="106" t="s">
        <v>196</v>
      </c>
      <c r="AA357" s="158">
        <v>-3.5714285714285721</v>
      </c>
      <c r="AB357" s="133">
        <v>3</v>
      </c>
      <c r="AC357" s="133">
        <v>4</v>
      </c>
      <c r="AD357" s="9">
        <v>0.75</v>
      </c>
      <c r="AE357" s="104">
        <v>104</v>
      </c>
      <c r="AF357" s="89"/>
    </row>
    <row r="358" spans="1:32" x14ac:dyDescent="0.25">
      <c r="A358" s="110" t="s">
        <v>90</v>
      </c>
      <c r="B358" s="106" t="s">
        <v>91</v>
      </c>
      <c r="C358" s="158">
        <v>2.1904761904761934</v>
      </c>
      <c r="D358" s="133">
        <v>12</v>
      </c>
      <c r="E358" s="133">
        <v>21</v>
      </c>
      <c r="F358" s="9">
        <v>0.5714285714285714</v>
      </c>
      <c r="G358" s="104">
        <v>110</v>
      </c>
      <c r="I358" s="110" t="s">
        <v>229</v>
      </c>
      <c r="J358" s="118" t="s">
        <v>230</v>
      </c>
      <c r="K358" s="158">
        <v>-8.5</v>
      </c>
      <c r="L358" s="133">
        <v>13</v>
      </c>
      <c r="M358" s="133">
        <v>22</v>
      </c>
      <c r="N358" s="9">
        <v>0.59090909090909094</v>
      </c>
      <c r="O358" s="104">
        <v>110</v>
      </c>
      <c r="P358" s="21"/>
      <c r="Q358" s="117" t="s">
        <v>214</v>
      </c>
      <c r="R358" s="106" t="s">
        <v>215</v>
      </c>
      <c r="S358" s="158">
        <v>2.6142857142857139</v>
      </c>
      <c r="T358" s="133">
        <v>9</v>
      </c>
      <c r="U358" s="133">
        <v>15</v>
      </c>
      <c r="V358" s="38">
        <v>0.6</v>
      </c>
      <c r="W358" s="21">
        <v>108</v>
      </c>
      <c r="X358" s="21"/>
      <c r="Y358" s="109" t="s">
        <v>202</v>
      </c>
      <c r="Z358" s="111" t="s">
        <v>203</v>
      </c>
      <c r="AA358" s="158">
        <v>-2.2857142857142847</v>
      </c>
      <c r="AB358" s="133">
        <v>3</v>
      </c>
      <c r="AC358" s="133">
        <v>4</v>
      </c>
      <c r="AD358" s="9">
        <v>0.75</v>
      </c>
      <c r="AE358" s="104">
        <v>104</v>
      </c>
      <c r="AF358" s="89"/>
    </row>
    <row r="359" spans="1:32" x14ac:dyDescent="0.25">
      <c r="A359" s="162" t="s">
        <v>138</v>
      </c>
      <c r="B359" s="106" t="s">
        <v>120</v>
      </c>
      <c r="C359" s="158">
        <v>0.99999999999999911</v>
      </c>
      <c r="D359" s="133">
        <v>4</v>
      </c>
      <c r="E359" s="133">
        <v>7</v>
      </c>
      <c r="F359" s="9">
        <v>0.5714285714285714</v>
      </c>
      <c r="G359" s="104">
        <v>110</v>
      </c>
      <c r="I359" s="113" t="s">
        <v>57</v>
      </c>
      <c r="J359" s="111" t="s">
        <v>58</v>
      </c>
      <c r="K359" s="159">
        <v>-8.3751428571428566</v>
      </c>
      <c r="L359" s="134">
        <v>7</v>
      </c>
      <c r="M359" s="134">
        <v>12</v>
      </c>
      <c r="N359" s="28">
        <v>0.58333333333333337</v>
      </c>
      <c r="O359" s="134">
        <v>111</v>
      </c>
      <c r="P359" s="21"/>
      <c r="Q359" s="109" t="s">
        <v>227</v>
      </c>
      <c r="R359" s="111" t="s">
        <v>228</v>
      </c>
      <c r="S359" s="158">
        <v>-1.1107111111111116</v>
      </c>
      <c r="T359" s="133">
        <v>13</v>
      </c>
      <c r="U359" s="133">
        <v>22</v>
      </c>
      <c r="V359" s="38">
        <v>0.59090909090909094</v>
      </c>
      <c r="W359" s="21">
        <v>109</v>
      </c>
      <c r="X359" s="21"/>
      <c r="Y359" s="113" t="s">
        <v>117</v>
      </c>
      <c r="Z359" s="106" t="s">
        <v>118</v>
      </c>
      <c r="AA359" s="26">
        <v>1.0666666666666575</v>
      </c>
      <c r="AB359" s="133">
        <v>52</v>
      </c>
      <c r="AC359" s="133">
        <v>72</v>
      </c>
      <c r="AD359" s="9">
        <v>0.72222222222222221</v>
      </c>
      <c r="AE359" s="104">
        <v>109</v>
      </c>
      <c r="AF359" s="89"/>
    </row>
    <row r="360" spans="1:32" x14ac:dyDescent="0.25">
      <c r="A360" s="109" t="s">
        <v>217</v>
      </c>
      <c r="B360" s="111" t="s">
        <v>307</v>
      </c>
      <c r="C360" s="158">
        <v>0</v>
      </c>
      <c r="D360" s="133">
        <v>6</v>
      </c>
      <c r="E360" s="133">
        <v>11</v>
      </c>
      <c r="F360" s="9">
        <v>0.54545454545454541</v>
      </c>
      <c r="G360" s="104">
        <v>112</v>
      </c>
      <c r="I360" s="110" t="s">
        <v>90</v>
      </c>
      <c r="J360" s="106" t="s">
        <v>92</v>
      </c>
      <c r="K360" s="158">
        <v>2.9999999999999982</v>
      </c>
      <c r="L360" s="133">
        <v>7</v>
      </c>
      <c r="M360" s="133">
        <v>12</v>
      </c>
      <c r="N360" s="9">
        <v>0.58333333333333337</v>
      </c>
      <c r="O360" s="104">
        <v>111</v>
      </c>
      <c r="P360" s="21"/>
      <c r="Q360" s="124" t="s">
        <v>57</v>
      </c>
      <c r="R360" s="198" t="s">
        <v>58</v>
      </c>
      <c r="S360" s="158">
        <v>-8.3751428571428566</v>
      </c>
      <c r="T360" s="133">
        <v>7</v>
      </c>
      <c r="U360" s="133">
        <v>12</v>
      </c>
      <c r="V360" s="38">
        <v>0.58333333333333337</v>
      </c>
      <c r="W360" s="21">
        <v>110</v>
      </c>
      <c r="X360" s="21"/>
      <c r="Y360" s="114" t="s">
        <v>138</v>
      </c>
      <c r="Z360" s="106" t="s">
        <v>139</v>
      </c>
      <c r="AA360" s="158">
        <v>-0.99986666666666757</v>
      </c>
      <c r="AB360" s="133">
        <v>5</v>
      </c>
      <c r="AC360" s="133">
        <v>7</v>
      </c>
      <c r="AD360" s="9">
        <v>0.7142857142857143</v>
      </c>
      <c r="AE360" s="104">
        <v>110</v>
      </c>
      <c r="AF360" s="89"/>
    </row>
    <row r="361" spans="1:32" x14ac:dyDescent="0.25">
      <c r="A361" s="105" t="s">
        <v>146</v>
      </c>
      <c r="B361" s="106" t="s">
        <v>147</v>
      </c>
      <c r="C361" s="158">
        <v>5.7779111111111057</v>
      </c>
      <c r="D361" s="133">
        <v>7</v>
      </c>
      <c r="E361" s="133">
        <v>14</v>
      </c>
      <c r="F361" s="9">
        <v>0.5</v>
      </c>
      <c r="G361" s="104">
        <v>113</v>
      </c>
      <c r="I361" s="110" t="s">
        <v>90</v>
      </c>
      <c r="J361" s="106" t="s">
        <v>91</v>
      </c>
      <c r="K361" s="158">
        <v>2.1904761904761934</v>
      </c>
      <c r="L361" s="133">
        <v>12</v>
      </c>
      <c r="M361" s="133">
        <v>21</v>
      </c>
      <c r="N361" s="9">
        <v>0.5714285714285714</v>
      </c>
      <c r="O361" s="104">
        <v>113</v>
      </c>
      <c r="P361" s="21"/>
      <c r="Q361" s="110" t="s">
        <v>90</v>
      </c>
      <c r="R361" s="106" t="s">
        <v>92</v>
      </c>
      <c r="S361" s="158">
        <v>2.1904761904761934</v>
      </c>
      <c r="T361" s="41">
        <v>7</v>
      </c>
      <c r="U361" s="133">
        <v>12</v>
      </c>
      <c r="V361" s="38">
        <v>0.58333333333333337</v>
      </c>
      <c r="W361" s="21">
        <v>110</v>
      </c>
      <c r="X361" s="21"/>
      <c r="Y361" s="112" t="s">
        <v>414</v>
      </c>
      <c r="Z361" s="111" t="s">
        <v>137</v>
      </c>
      <c r="AA361" s="159">
        <v>0</v>
      </c>
      <c r="AB361" s="134">
        <v>2</v>
      </c>
      <c r="AC361" s="134">
        <v>3</v>
      </c>
      <c r="AD361" s="28">
        <v>0.66666666666666663</v>
      </c>
      <c r="AE361" s="134">
        <v>111</v>
      </c>
      <c r="AF361" s="89"/>
    </row>
    <row r="362" spans="1:32" x14ac:dyDescent="0.25">
      <c r="A362" s="117" t="s">
        <v>42</v>
      </c>
      <c r="B362" s="106" t="s">
        <v>45</v>
      </c>
      <c r="C362" s="158">
        <v>-0.375</v>
      </c>
      <c r="D362" s="55">
        <v>6</v>
      </c>
      <c r="E362" s="55">
        <v>12</v>
      </c>
      <c r="F362" s="9">
        <v>0.5</v>
      </c>
      <c r="G362" s="104">
        <v>113</v>
      </c>
      <c r="I362" s="162" t="s">
        <v>138</v>
      </c>
      <c r="J362" s="106" t="s">
        <v>120</v>
      </c>
      <c r="K362" s="158">
        <v>0.99999999999999911</v>
      </c>
      <c r="L362" s="133">
        <v>4</v>
      </c>
      <c r="M362" s="133">
        <v>7</v>
      </c>
      <c r="N362" s="9">
        <v>0.5714285714285714</v>
      </c>
      <c r="O362" s="104">
        <v>113</v>
      </c>
      <c r="P362" s="21"/>
      <c r="Q362" s="110" t="s">
        <v>90</v>
      </c>
      <c r="R362" s="106" t="s">
        <v>91</v>
      </c>
      <c r="S362" s="158">
        <v>2.9999999999999982</v>
      </c>
      <c r="T362" s="41">
        <v>12</v>
      </c>
      <c r="U362" s="133">
        <v>21</v>
      </c>
      <c r="V362" s="38">
        <v>0.5714285714285714</v>
      </c>
      <c r="W362" s="21">
        <v>112</v>
      </c>
      <c r="X362" s="21"/>
      <c r="Y362" s="183" t="s">
        <v>301</v>
      </c>
      <c r="Z362" s="111" t="s">
        <v>123</v>
      </c>
      <c r="AA362" s="158">
        <v>0.46670000000000122</v>
      </c>
      <c r="AB362" s="133">
        <v>9</v>
      </c>
      <c r="AC362" s="133">
        <v>14</v>
      </c>
      <c r="AD362" s="9">
        <v>0.6428571428571429</v>
      </c>
      <c r="AE362" s="104">
        <v>112</v>
      </c>
      <c r="AF362" s="89"/>
    </row>
    <row r="363" spans="1:32" x14ac:dyDescent="0.25">
      <c r="A363" s="129" t="s">
        <v>231</v>
      </c>
      <c r="B363" s="111" t="s">
        <v>252</v>
      </c>
      <c r="C363" s="158">
        <v>-2.5713428571428611</v>
      </c>
      <c r="D363" s="133">
        <v>5</v>
      </c>
      <c r="E363" s="133">
        <v>10</v>
      </c>
      <c r="F363" s="9">
        <v>0.5</v>
      </c>
      <c r="G363" s="104">
        <v>113</v>
      </c>
      <c r="I363" s="109" t="s">
        <v>217</v>
      </c>
      <c r="J363" s="111" t="s">
        <v>307</v>
      </c>
      <c r="K363" s="158">
        <v>0</v>
      </c>
      <c r="L363" s="133">
        <v>6</v>
      </c>
      <c r="M363" s="133">
        <v>11</v>
      </c>
      <c r="N363" s="9">
        <v>0.54545454545454541</v>
      </c>
      <c r="O363" s="104">
        <v>115</v>
      </c>
      <c r="P363" s="21"/>
      <c r="Q363" s="162" t="s">
        <v>138</v>
      </c>
      <c r="R363" s="106" t="s">
        <v>120</v>
      </c>
      <c r="S363" s="158">
        <v>0.99999999999999911</v>
      </c>
      <c r="T363" s="41">
        <v>4</v>
      </c>
      <c r="U363" s="133">
        <v>7</v>
      </c>
      <c r="V363" s="38">
        <v>0.5714285714285714</v>
      </c>
      <c r="W363" s="21">
        <v>112</v>
      </c>
      <c r="X363" s="21"/>
      <c r="Y363" s="117" t="s">
        <v>108</v>
      </c>
      <c r="Z363" s="111" t="s">
        <v>109</v>
      </c>
      <c r="AA363" s="26">
        <v>-5.9666666666666668</v>
      </c>
      <c r="AB363" s="133">
        <v>16</v>
      </c>
      <c r="AC363" s="133">
        <v>26</v>
      </c>
      <c r="AD363" s="9">
        <v>0.61538461538461542</v>
      </c>
      <c r="AE363" s="104">
        <v>113</v>
      </c>
      <c r="AF363" s="89"/>
    </row>
    <row r="364" spans="1:32" x14ac:dyDescent="0.25">
      <c r="A364" s="109" t="s">
        <v>87</v>
      </c>
      <c r="B364" s="106" t="s">
        <v>88</v>
      </c>
      <c r="C364" s="158">
        <v>-9</v>
      </c>
      <c r="D364" s="133">
        <v>2</v>
      </c>
      <c r="E364" s="133">
        <v>4</v>
      </c>
      <c r="F364" s="9">
        <v>0.5</v>
      </c>
      <c r="G364" s="104">
        <v>113</v>
      </c>
      <c r="I364" s="105" t="s">
        <v>146</v>
      </c>
      <c r="J364" s="106" t="s">
        <v>147</v>
      </c>
      <c r="K364" s="158">
        <v>5.7779111111111057</v>
      </c>
      <c r="L364" s="133">
        <v>7</v>
      </c>
      <c r="M364" s="133">
        <v>14</v>
      </c>
      <c r="N364" s="9">
        <v>0.5</v>
      </c>
      <c r="O364" s="104">
        <v>116</v>
      </c>
      <c r="P364" s="21"/>
      <c r="Q364" s="109" t="s">
        <v>217</v>
      </c>
      <c r="R364" s="111" t="s">
        <v>218</v>
      </c>
      <c r="S364" s="158">
        <v>0</v>
      </c>
      <c r="T364" s="41">
        <v>6</v>
      </c>
      <c r="U364" s="133">
        <v>11</v>
      </c>
      <c r="V364" s="38">
        <v>0.54545454545454541</v>
      </c>
      <c r="W364" s="21">
        <v>114</v>
      </c>
      <c r="X364" s="21"/>
      <c r="Y364" s="117" t="s">
        <v>214</v>
      </c>
      <c r="Z364" s="106" t="s">
        <v>215</v>
      </c>
      <c r="AA364" s="158">
        <v>2.6142857142857139</v>
      </c>
      <c r="AB364" s="133">
        <v>9</v>
      </c>
      <c r="AC364" s="133">
        <v>15</v>
      </c>
      <c r="AD364" s="9">
        <v>0.6</v>
      </c>
      <c r="AE364" s="104">
        <v>114</v>
      </c>
      <c r="AF364" s="89"/>
    </row>
    <row r="365" spans="1:32" x14ac:dyDescent="0.25">
      <c r="A365" s="120" t="s">
        <v>135</v>
      </c>
      <c r="B365" s="111" t="s">
        <v>136</v>
      </c>
      <c r="C365" s="158">
        <v>0.33333333333333393</v>
      </c>
      <c r="D365" s="133">
        <v>2</v>
      </c>
      <c r="E365" s="133">
        <v>4</v>
      </c>
      <c r="F365" s="9">
        <v>0.5</v>
      </c>
      <c r="G365" s="104">
        <v>113</v>
      </c>
      <c r="I365" s="117" t="s">
        <v>42</v>
      </c>
      <c r="J365" s="106" t="s">
        <v>45</v>
      </c>
      <c r="K365" s="158">
        <v>-0.375</v>
      </c>
      <c r="L365" s="55">
        <v>6</v>
      </c>
      <c r="M365" s="55">
        <v>12</v>
      </c>
      <c r="N365" s="9">
        <v>0.5</v>
      </c>
      <c r="O365" s="104">
        <v>116</v>
      </c>
      <c r="P365" s="21"/>
      <c r="Q365" s="112" t="s">
        <v>168</v>
      </c>
      <c r="R365" s="111" t="s">
        <v>303</v>
      </c>
      <c r="S365" s="218">
        <v>0.22503333333333408</v>
      </c>
      <c r="T365" s="61">
        <v>9</v>
      </c>
      <c r="U365" s="134">
        <v>18</v>
      </c>
      <c r="V365" s="38">
        <v>0.5</v>
      </c>
      <c r="W365" s="21">
        <v>115</v>
      </c>
      <c r="X365" s="21"/>
      <c r="Y365" s="124" t="s">
        <v>57</v>
      </c>
      <c r="Z365" s="198" t="s">
        <v>58</v>
      </c>
      <c r="AA365" s="158">
        <v>-8.3751428571428566</v>
      </c>
      <c r="AB365" s="133">
        <v>7</v>
      </c>
      <c r="AC365" s="133">
        <v>12</v>
      </c>
      <c r="AD365" s="9">
        <v>0.58333333333333337</v>
      </c>
      <c r="AE365" s="104">
        <v>115</v>
      </c>
      <c r="AF365" s="89"/>
    </row>
    <row r="366" spans="1:32" x14ac:dyDescent="0.25">
      <c r="A366" s="16" t="s">
        <v>310</v>
      </c>
      <c r="B366" s="111" t="s">
        <v>348</v>
      </c>
      <c r="C366" s="158">
        <v>-0.33333333333333393</v>
      </c>
      <c r="D366" s="133">
        <v>2</v>
      </c>
      <c r="E366" s="133">
        <v>4</v>
      </c>
      <c r="F366" s="9">
        <v>0.5</v>
      </c>
      <c r="G366" s="104">
        <v>113</v>
      </c>
      <c r="I366" s="129" t="s">
        <v>231</v>
      </c>
      <c r="J366" s="111" t="s">
        <v>252</v>
      </c>
      <c r="K366" s="158">
        <v>-2.5713428571428611</v>
      </c>
      <c r="L366" s="133">
        <v>5</v>
      </c>
      <c r="M366" s="133">
        <v>10</v>
      </c>
      <c r="N366" s="9">
        <v>0.5</v>
      </c>
      <c r="O366" s="104">
        <v>116</v>
      </c>
      <c r="P366" s="21"/>
      <c r="Q366" s="105" t="s">
        <v>146</v>
      </c>
      <c r="R366" s="106" t="s">
        <v>147</v>
      </c>
      <c r="S366" s="158">
        <v>5.7779111111111057</v>
      </c>
      <c r="T366" s="41">
        <v>7</v>
      </c>
      <c r="U366" s="133">
        <v>14</v>
      </c>
      <c r="V366" s="38">
        <v>0.5</v>
      </c>
      <c r="W366" s="21">
        <v>115</v>
      </c>
      <c r="X366" s="21"/>
      <c r="Y366" s="110" t="s">
        <v>90</v>
      </c>
      <c r="Z366" s="106" t="s">
        <v>92</v>
      </c>
      <c r="AA366" s="158">
        <v>2.1904761904761934</v>
      </c>
      <c r="AB366" s="133">
        <v>7</v>
      </c>
      <c r="AC366" s="133">
        <v>12</v>
      </c>
      <c r="AD366" s="9">
        <v>0.58333333333333337</v>
      </c>
      <c r="AE366" s="104">
        <v>115</v>
      </c>
      <c r="AF366" s="89"/>
    </row>
    <row r="367" spans="1:32" x14ac:dyDescent="0.25">
      <c r="A367" s="109" t="s">
        <v>63</v>
      </c>
      <c r="B367" s="106" t="s">
        <v>65</v>
      </c>
      <c r="C367" s="158">
        <v>0</v>
      </c>
      <c r="D367" s="133">
        <v>1</v>
      </c>
      <c r="E367" s="133">
        <v>2</v>
      </c>
      <c r="F367" s="9">
        <v>0.5</v>
      </c>
      <c r="G367" s="104">
        <v>113</v>
      </c>
      <c r="I367" s="120" t="s">
        <v>135</v>
      </c>
      <c r="J367" s="111" t="s">
        <v>136</v>
      </c>
      <c r="K367" s="158">
        <v>0.33333333333333393</v>
      </c>
      <c r="L367" s="133">
        <v>2</v>
      </c>
      <c r="M367" s="133">
        <v>4</v>
      </c>
      <c r="N367" s="9">
        <v>0.5</v>
      </c>
      <c r="O367" s="104">
        <v>116</v>
      </c>
      <c r="P367" s="21"/>
      <c r="Q367" s="117" t="s">
        <v>42</v>
      </c>
      <c r="R367" s="106" t="s">
        <v>45</v>
      </c>
      <c r="S367" s="158">
        <v>-0.375</v>
      </c>
      <c r="T367" s="72">
        <v>6</v>
      </c>
      <c r="U367" s="55">
        <v>12</v>
      </c>
      <c r="V367" s="38">
        <v>0.5</v>
      </c>
      <c r="W367" s="21">
        <v>115</v>
      </c>
      <c r="X367" s="21"/>
      <c r="Y367" s="110" t="s">
        <v>90</v>
      </c>
      <c r="Z367" s="106" t="s">
        <v>91</v>
      </c>
      <c r="AA367" s="158">
        <v>2.9999999999999982</v>
      </c>
      <c r="AB367" s="133">
        <v>12</v>
      </c>
      <c r="AC367" s="133">
        <v>21</v>
      </c>
      <c r="AD367" s="9">
        <v>0.5714285714285714</v>
      </c>
      <c r="AE367" s="104">
        <v>117</v>
      </c>
      <c r="AF367" s="89"/>
    </row>
    <row r="368" spans="1:32" x14ac:dyDescent="0.25">
      <c r="A368" s="120" t="s">
        <v>191</v>
      </c>
      <c r="B368" s="106" t="s">
        <v>192</v>
      </c>
      <c r="C368" s="158">
        <v>-1.6666666666666652</v>
      </c>
      <c r="D368" s="133">
        <v>1</v>
      </c>
      <c r="E368" s="133">
        <v>2</v>
      </c>
      <c r="F368" s="9">
        <v>0.5</v>
      </c>
      <c r="G368" s="104">
        <v>113</v>
      </c>
      <c r="I368" s="16" t="s">
        <v>310</v>
      </c>
      <c r="J368" s="111" t="s">
        <v>348</v>
      </c>
      <c r="K368" s="158">
        <v>-0.33333333333333393</v>
      </c>
      <c r="L368" s="133">
        <v>2</v>
      </c>
      <c r="M368" s="133">
        <v>4</v>
      </c>
      <c r="N368" s="9">
        <v>0.5</v>
      </c>
      <c r="O368" s="104">
        <v>116</v>
      </c>
      <c r="P368" s="21"/>
      <c r="Q368" s="113" t="s">
        <v>231</v>
      </c>
      <c r="R368" s="106" t="s">
        <v>20</v>
      </c>
      <c r="S368" s="158">
        <v>2.9022095238095247</v>
      </c>
      <c r="T368" s="41">
        <v>5</v>
      </c>
      <c r="U368" s="133">
        <v>10</v>
      </c>
      <c r="V368" s="38">
        <v>0.5</v>
      </c>
      <c r="W368" s="21">
        <v>115</v>
      </c>
      <c r="X368" s="21"/>
      <c r="Y368" s="162" t="s">
        <v>138</v>
      </c>
      <c r="Z368" s="106" t="s">
        <v>120</v>
      </c>
      <c r="AA368" s="158">
        <v>0.99999999999999911</v>
      </c>
      <c r="AB368" s="133">
        <v>4</v>
      </c>
      <c r="AC368" s="133">
        <v>7</v>
      </c>
      <c r="AD368" s="9">
        <v>0.5714285714285714</v>
      </c>
      <c r="AE368" s="104">
        <v>117</v>
      </c>
      <c r="AF368" s="89"/>
    </row>
    <row r="369" spans="1:32" x14ac:dyDescent="0.25">
      <c r="A369" s="122" t="s">
        <v>77</v>
      </c>
      <c r="B369" s="115" t="s">
        <v>79</v>
      </c>
      <c r="C369" s="158">
        <v>-0.60000000000000053</v>
      </c>
      <c r="D369" s="133">
        <v>4</v>
      </c>
      <c r="E369" s="133">
        <v>9</v>
      </c>
      <c r="F369" s="9">
        <v>0.44444444444444442</v>
      </c>
      <c r="G369" s="104">
        <v>121</v>
      </c>
      <c r="I369" s="109" t="s">
        <v>63</v>
      </c>
      <c r="J369" s="106" t="s">
        <v>65</v>
      </c>
      <c r="K369" s="158">
        <v>0</v>
      </c>
      <c r="L369" s="133">
        <v>1</v>
      </c>
      <c r="M369" s="133">
        <v>2</v>
      </c>
      <c r="N369" s="9">
        <v>0.5</v>
      </c>
      <c r="O369" s="104">
        <v>116</v>
      </c>
      <c r="P369" s="21"/>
      <c r="Q369" s="120" t="s">
        <v>135</v>
      </c>
      <c r="R369" s="111" t="s">
        <v>136</v>
      </c>
      <c r="S369" s="158">
        <v>0.33333333333333393</v>
      </c>
      <c r="T369" s="41">
        <v>2</v>
      </c>
      <c r="U369" s="133">
        <v>4</v>
      </c>
      <c r="V369" s="38">
        <v>0.5</v>
      </c>
      <c r="W369" s="21">
        <v>115</v>
      </c>
      <c r="X369" s="21"/>
      <c r="Y369" s="109" t="s">
        <v>217</v>
      </c>
      <c r="Z369" s="111" t="s">
        <v>218</v>
      </c>
      <c r="AA369" s="158">
        <v>0</v>
      </c>
      <c r="AB369" s="133">
        <v>6</v>
      </c>
      <c r="AC369" s="133">
        <v>11</v>
      </c>
      <c r="AD369" s="9">
        <v>0.54545454545454541</v>
      </c>
      <c r="AE369" s="104">
        <v>119</v>
      </c>
      <c r="AF369" s="89"/>
    </row>
    <row r="370" spans="1:32" x14ac:dyDescent="0.25">
      <c r="A370" s="161" t="s">
        <v>363</v>
      </c>
      <c r="B370" s="108" t="s">
        <v>364</v>
      </c>
      <c r="C370" s="159">
        <v>0</v>
      </c>
      <c r="D370" s="134">
        <v>3</v>
      </c>
      <c r="E370" s="134">
        <v>7</v>
      </c>
      <c r="F370" s="28">
        <v>0.42857142857142855</v>
      </c>
      <c r="G370" s="134">
        <v>122</v>
      </c>
      <c r="I370" s="122" t="s">
        <v>77</v>
      </c>
      <c r="J370" s="115" t="s">
        <v>79</v>
      </c>
      <c r="K370" s="158">
        <v>-0.60000000000000053</v>
      </c>
      <c r="L370" s="133">
        <v>4</v>
      </c>
      <c r="M370" s="133">
        <v>9</v>
      </c>
      <c r="N370" s="9">
        <v>0.44444444444444442</v>
      </c>
      <c r="O370" s="104">
        <v>122</v>
      </c>
      <c r="P370" s="21"/>
      <c r="Q370" s="16" t="s">
        <v>310</v>
      </c>
      <c r="R370" s="111" t="s">
        <v>348</v>
      </c>
      <c r="S370" s="158">
        <v>-0.33333333333333393</v>
      </c>
      <c r="T370" s="41">
        <v>2</v>
      </c>
      <c r="U370" s="133">
        <v>4</v>
      </c>
      <c r="V370" s="38">
        <v>0.5</v>
      </c>
      <c r="W370" s="21">
        <v>115</v>
      </c>
      <c r="X370" s="21"/>
      <c r="Y370" s="112" t="s">
        <v>168</v>
      </c>
      <c r="Z370" s="111" t="s">
        <v>303</v>
      </c>
      <c r="AA370" s="26">
        <v>0.22503333333333408</v>
      </c>
      <c r="AB370" s="133">
        <v>9</v>
      </c>
      <c r="AC370" s="133">
        <v>18</v>
      </c>
      <c r="AD370" s="9">
        <v>0.5</v>
      </c>
      <c r="AE370" s="104">
        <v>120</v>
      </c>
      <c r="AF370" s="89"/>
    </row>
    <row r="371" spans="1:32" ht="15.75" thickBot="1" x14ac:dyDescent="0.3">
      <c r="A371" s="113" t="s">
        <v>152</v>
      </c>
      <c r="B371" s="106" t="s">
        <v>153</v>
      </c>
      <c r="C371" s="158">
        <v>0</v>
      </c>
      <c r="D371" s="133">
        <v>3</v>
      </c>
      <c r="E371" s="133">
        <v>7</v>
      </c>
      <c r="F371" s="9">
        <v>0.42857142857142855</v>
      </c>
      <c r="G371" s="104">
        <v>122</v>
      </c>
      <c r="I371" s="161" t="s">
        <v>363</v>
      </c>
      <c r="J371" s="108" t="s">
        <v>364</v>
      </c>
      <c r="K371" s="158">
        <v>0</v>
      </c>
      <c r="L371" s="133">
        <v>3</v>
      </c>
      <c r="M371" s="133">
        <v>7</v>
      </c>
      <c r="N371" s="9">
        <v>0.42857142857142855</v>
      </c>
      <c r="O371" s="104">
        <v>123</v>
      </c>
      <c r="P371" s="21"/>
      <c r="Q371" s="109" t="s">
        <v>63</v>
      </c>
      <c r="R371" s="106" t="s">
        <v>65</v>
      </c>
      <c r="S371" s="158">
        <v>0</v>
      </c>
      <c r="T371" s="41">
        <v>1</v>
      </c>
      <c r="U371" s="133">
        <v>2</v>
      </c>
      <c r="V371" s="38">
        <v>0.5</v>
      </c>
      <c r="W371" s="21">
        <v>115</v>
      </c>
      <c r="X371" s="21"/>
      <c r="Y371" s="105" t="s">
        <v>146</v>
      </c>
      <c r="Z371" s="106" t="s">
        <v>147</v>
      </c>
      <c r="AA371" s="158">
        <v>5.7779111111111057</v>
      </c>
      <c r="AB371" s="133">
        <v>7</v>
      </c>
      <c r="AC371" s="133">
        <v>14</v>
      </c>
      <c r="AD371" s="9">
        <v>0.5</v>
      </c>
      <c r="AE371" s="104">
        <v>120</v>
      </c>
      <c r="AF371" s="89"/>
    </row>
    <row r="372" spans="1:32" x14ac:dyDescent="0.25">
      <c r="A372" s="116" t="s">
        <v>187</v>
      </c>
      <c r="B372" s="111" t="s">
        <v>188</v>
      </c>
      <c r="C372" s="158">
        <v>4.8887999999999998</v>
      </c>
      <c r="D372" s="133">
        <v>3</v>
      </c>
      <c r="E372" s="133">
        <v>7</v>
      </c>
      <c r="F372" s="9">
        <v>0.42857142857142855</v>
      </c>
      <c r="G372" s="104">
        <v>122</v>
      </c>
      <c r="I372" s="113" t="s">
        <v>152</v>
      </c>
      <c r="J372" s="106" t="s">
        <v>153</v>
      </c>
      <c r="K372" s="158">
        <v>0</v>
      </c>
      <c r="L372" s="133">
        <v>3</v>
      </c>
      <c r="M372" s="133">
        <v>7</v>
      </c>
      <c r="N372" s="9">
        <v>0.42857142857142855</v>
      </c>
      <c r="O372" s="104">
        <v>123</v>
      </c>
      <c r="P372" s="21"/>
      <c r="Q372" s="233" t="s">
        <v>229</v>
      </c>
      <c r="R372" s="248" t="s">
        <v>230</v>
      </c>
      <c r="S372" s="251">
        <v>-6.9444444444444429</v>
      </c>
      <c r="T372" s="256">
        <v>16</v>
      </c>
      <c r="U372" s="75">
        <v>33</v>
      </c>
      <c r="V372" s="257">
        <v>0.48484848484848486</v>
      </c>
      <c r="W372" s="21">
        <v>122</v>
      </c>
      <c r="X372" s="21"/>
      <c r="Y372" s="117" t="s">
        <v>42</v>
      </c>
      <c r="Z372" s="106" t="s">
        <v>45</v>
      </c>
      <c r="AA372" s="158">
        <v>-0.375</v>
      </c>
      <c r="AB372" s="55">
        <v>6</v>
      </c>
      <c r="AC372" s="55">
        <v>12</v>
      </c>
      <c r="AD372" s="9">
        <v>0.5</v>
      </c>
      <c r="AE372" s="104">
        <v>120</v>
      </c>
      <c r="AF372" s="89"/>
    </row>
    <row r="373" spans="1:32" x14ac:dyDescent="0.25">
      <c r="A373" s="161" t="s">
        <v>325</v>
      </c>
      <c r="B373" s="115" t="s">
        <v>326</v>
      </c>
      <c r="C373" s="158">
        <v>-3</v>
      </c>
      <c r="D373" s="133">
        <v>5</v>
      </c>
      <c r="E373" s="133">
        <v>12</v>
      </c>
      <c r="F373" s="9">
        <v>0.41666666666666669</v>
      </c>
      <c r="G373" s="104">
        <v>125</v>
      </c>
      <c r="I373" s="116" t="s">
        <v>187</v>
      </c>
      <c r="J373" s="111" t="s">
        <v>188</v>
      </c>
      <c r="K373" s="158">
        <v>4.8887999999999998</v>
      </c>
      <c r="L373" s="133">
        <v>3</v>
      </c>
      <c r="M373" s="133">
        <v>7</v>
      </c>
      <c r="N373" s="9">
        <v>0.42857142857142855</v>
      </c>
      <c r="O373" s="104">
        <v>123</v>
      </c>
      <c r="P373" s="21"/>
      <c r="Q373" s="235" t="s">
        <v>77</v>
      </c>
      <c r="R373" s="166" t="s">
        <v>79</v>
      </c>
      <c r="S373" s="252">
        <v>1.7142857142857135</v>
      </c>
      <c r="T373" s="4">
        <v>4</v>
      </c>
      <c r="U373" s="167">
        <v>9</v>
      </c>
      <c r="V373" s="258">
        <v>0.44444444444444442</v>
      </c>
      <c r="W373" s="21">
        <v>123</v>
      </c>
      <c r="X373" s="21"/>
      <c r="Y373" s="129" t="s">
        <v>231</v>
      </c>
      <c r="Z373" s="111" t="s">
        <v>252</v>
      </c>
      <c r="AA373" s="158">
        <v>-2.5713428571428611</v>
      </c>
      <c r="AB373" s="133">
        <v>5</v>
      </c>
      <c r="AC373" s="133">
        <v>10</v>
      </c>
      <c r="AD373" s="9">
        <v>0.5</v>
      </c>
      <c r="AE373" s="104">
        <v>120</v>
      </c>
      <c r="AF373" s="89"/>
    </row>
    <row r="374" spans="1:32" x14ac:dyDescent="0.25">
      <c r="A374" s="123" t="s">
        <v>181</v>
      </c>
      <c r="B374" s="111" t="s">
        <v>311</v>
      </c>
      <c r="C374" s="158">
        <v>-6.3491999999999997</v>
      </c>
      <c r="D374" s="133">
        <v>15</v>
      </c>
      <c r="E374" s="133">
        <v>37</v>
      </c>
      <c r="F374" s="9">
        <v>0.40540540540540543</v>
      </c>
      <c r="G374" s="104">
        <v>126</v>
      </c>
      <c r="I374" s="161" t="s">
        <v>325</v>
      </c>
      <c r="J374" s="115" t="s">
        <v>326</v>
      </c>
      <c r="K374" s="158">
        <v>-3</v>
      </c>
      <c r="L374" s="133">
        <v>5</v>
      </c>
      <c r="M374" s="133">
        <v>12</v>
      </c>
      <c r="N374" s="9">
        <v>0.41666666666666669</v>
      </c>
      <c r="O374" s="104">
        <v>126</v>
      </c>
      <c r="P374" s="21"/>
      <c r="Q374" s="238" t="s">
        <v>363</v>
      </c>
      <c r="R374" s="143" t="s">
        <v>364</v>
      </c>
      <c r="S374" s="252">
        <v>0</v>
      </c>
      <c r="T374" s="4">
        <v>3</v>
      </c>
      <c r="U374" s="167">
        <v>7</v>
      </c>
      <c r="V374" s="258">
        <v>0.42857142857142855</v>
      </c>
      <c r="W374" s="21">
        <v>124</v>
      </c>
      <c r="X374" s="21"/>
      <c r="Y374" s="120" t="s">
        <v>135</v>
      </c>
      <c r="Z374" s="111" t="s">
        <v>136</v>
      </c>
      <c r="AA374" s="158">
        <v>0.33333333333333393</v>
      </c>
      <c r="AB374" s="133">
        <v>2</v>
      </c>
      <c r="AC374" s="133">
        <v>4</v>
      </c>
      <c r="AD374" s="9">
        <v>0.5</v>
      </c>
      <c r="AE374" s="104">
        <v>120</v>
      </c>
      <c r="AF374" s="89"/>
    </row>
    <row r="375" spans="1:32" x14ac:dyDescent="0.25">
      <c r="A375" s="110" t="s">
        <v>25</v>
      </c>
      <c r="B375" s="111" t="s">
        <v>26</v>
      </c>
      <c r="C375" s="158">
        <v>-2.2857142857142847</v>
      </c>
      <c r="D375" s="133">
        <v>2</v>
      </c>
      <c r="E375" s="133">
        <v>5</v>
      </c>
      <c r="F375" s="9">
        <v>0.4</v>
      </c>
      <c r="G375" s="104">
        <v>127</v>
      </c>
      <c r="I375" s="123" t="s">
        <v>181</v>
      </c>
      <c r="J375" s="111" t="s">
        <v>311</v>
      </c>
      <c r="K375" s="159">
        <v>-2.7776000000000032</v>
      </c>
      <c r="L375" s="134">
        <v>16</v>
      </c>
      <c r="M375" s="134">
        <v>39</v>
      </c>
      <c r="N375" s="28">
        <v>0.41025641025641024</v>
      </c>
      <c r="O375" s="134">
        <v>127</v>
      </c>
      <c r="P375" s="21"/>
      <c r="Q375" s="244" t="s">
        <v>152</v>
      </c>
      <c r="R375" s="143" t="s">
        <v>153</v>
      </c>
      <c r="S375" s="252">
        <v>0</v>
      </c>
      <c r="T375" s="4">
        <v>3</v>
      </c>
      <c r="U375" s="167">
        <v>7</v>
      </c>
      <c r="V375" s="258">
        <v>0.42857142857142855</v>
      </c>
      <c r="W375" s="21">
        <v>124</v>
      </c>
      <c r="X375" s="21"/>
      <c r="Y375" s="16" t="s">
        <v>310</v>
      </c>
      <c r="Z375" s="111" t="s">
        <v>348</v>
      </c>
      <c r="AA375" s="158">
        <v>-0.33333333333333393</v>
      </c>
      <c r="AB375" s="133">
        <v>2</v>
      </c>
      <c r="AC375" s="133">
        <v>4</v>
      </c>
      <c r="AD375" s="9">
        <v>0.5</v>
      </c>
      <c r="AE375" s="104">
        <v>120</v>
      </c>
      <c r="AF375" s="89"/>
    </row>
    <row r="376" spans="1:32" ht="15.75" thickBot="1" x14ac:dyDescent="0.3">
      <c r="A376" s="112" t="s">
        <v>105</v>
      </c>
      <c r="B376" s="111" t="s">
        <v>106</v>
      </c>
      <c r="C376" s="159">
        <v>0.57160000000000011</v>
      </c>
      <c r="D376" s="134">
        <v>2</v>
      </c>
      <c r="E376" s="134">
        <v>5</v>
      </c>
      <c r="F376" s="28">
        <v>0.4</v>
      </c>
      <c r="G376" s="134">
        <v>127</v>
      </c>
      <c r="I376" s="110" t="s">
        <v>25</v>
      </c>
      <c r="J376" s="111" t="s">
        <v>26</v>
      </c>
      <c r="K376" s="158">
        <v>-2.2857142857142847</v>
      </c>
      <c r="L376" s="133">
        <v>2</v>
      </c>
      <c r="M376" s="133">
        <v>5</v>
      </c>
      <c r="N376" s="9">
        <v>0.4</v>
      </c>
      <c r="O376" s="104">
        <v>128</v>
      </c>
      <c r="P376" s="21"/>
      <c r="Q376" s="140" t="s">
        <v>187</v>
      </c>
      <c r="R376" s="136" t="s">
        <v>188</v>
      </c>
      <c r="S376" s="254">
        <v>4.8887999999999998</v>
      </c>
      <c r="T376" s="205">
        <v>3</v>
      </c>
      <c r="U376" s="206">
        <v>7</v>
      </c>
      <c r="V376" s="259">
        <v>0.42857142857142855</v>
      </c>
      <c r="W376" s="21">
        <v>124</v>
      </c>
      <c r="X376" s="21"/>
      <c r="Y376" s="109" t="s">
        <v>63</v>
      </c>
      <c r="Z376" s="106" t="s">
        <v>65</v>
      </c>
      <c r="AA376" s="158">
        <v>0</v>
      </c>
      <c r="AB376" s="133">
        <v>1</v>
      </c>
      <c r="AC376" s="133">
        <v>2</v>
      </c>
      <c r="AD376" s="9">
        <v>0.5</v>
      </c>
      <c r="AE376" s="104">
        <v>120</v>
      </c>
      <c r="AF376" s="89"/>
    </row>
    <row r="377" spans="1:32" x14ac:dyDescent="0.25">
      <c r="A377" s="112" t="s">
        <v>87</v>
      </c>
      <c r="B377" s="106" t="s">
        <v>89</v>
      </c>
      <c r="C377" s="158">
        <v>1</v>
      </c>
      <c r="D377" s="133">
        <v>3</v>
      </c>
      <c r="E377" s="133">
        <v>8</v>
      </c>
      <c r="F377" s="9">
        <v>0.375</v>
      </c>
      <c r="G377" s="104">
        <v>129</v>
      </c>
      <c r="I377" s="112" t="s">
        <v>87</v>
      </c>
      <c r="J377" s="106" t="s">
        <v>89</v>
      </c>
      <c r="K377" s="158">
        <v>1</v>
      </c>
      <c r="L377" s="133">
        <v>3</v>
      </c>
      <c r="M377" s="133">
        <v>8</v>
      </c>
      <c r="N377" s="9">
        <v>0.375</v>
      </c>
      <c r="O377" s="104">
        <v>129</v>
      </c>
      <c r="P377" s="21"/>
      <c r="Q377" s="161" t="s">
        <v>325</v>
      </c>
      <c r="R377" s="115" t="s">
        <v>326</v>
      </c>
      <c r="S377" s="158">
        <v>-3</v>
      </c>
      <c r="T377" s="41">
        <v>5</v>
      </c>
      <c r="U377" s="133">
        <v>12</v>
      </c>
      <c r="V377" s="38">
        <v>0.41666666666666669</v>
      </c>
      <c r="W377" s="21">
        <v>127</v>
      </c>
      <c r="X377" s="21"/>
      <c r="Y377" s="44" t="s">
        <v>229</v>
      </c>
      <c r="Z377" s="118" t="s">
        <v>230</v>
      </c>
      <c r="AA377" s="26">
        <v>-6.9444444444444429</v>
      </c>
      <c r="AB377" s="133">
        <v>16</v>
      </c>
      <c r="AC377" s="133">
        <v>33</v>
      </c>
      <c r="AD377" s="9">
        <v>0.48484848484848486</v>
      </c>
      <c r="AE377" s="104">
        <v>127</v>
      </c>
      <c r="AF377" s="89"/>
    </row>
    <row r="378" spans="1:32" ht="15.75" x14ac:dyDescent="0.25">
      <c r="A378" s="120" t="s">
        <v>222</v>
      </c>
      <c r="B378" s="111" t="s">
        <v>223</v>
      </c>
      <c r="C378" s="158">
        <v>-3</v>
      </c>
      <c r="D378" s="133">
        <v>7</v>
      </c>
      <c r="E378" s="133">
        <v>20</v>
      </c>
      <c r="F378" s="9">
        <v>0.35</v>
      </c>
      <c r="G378" s="104">
        <v>130</v>
      </c>
      <c r="I378" s="120" t="s">
        <v>222</v>
      </c>
      <c r="J378" s="111" t="s">
        <v>223</v>
      </c>
      <c r="K378" s="158">
        <v>-3</v>
      </c>
      <c r="L378" s="133">
        <v>7</v>
      </c>
      <c r="M378" s="133">
        <v>20</v>
      </c>
      <c r="N378" s="9">
        <v>0.35</v>
      </c>
      <c r="O378" s="104">
        <v>130</v>
      </c>
      <c r="P378" s="21"/>
      <c r="Q378" s="120" t="s">
        <v>181</v>
      </c>
      <c r="R378" s="199" t="s">
        <v>311</v>
      </c>
      <c r="S378" s="158">
        <v>-2.7776000000000032</v>
      </c>
      <c r="T378" s="41">
        <v>16</v>
      </c>
      <c r="U378" s="133">
        <v>39</v>
      </c>
      <c r="V378" s="38">
        <v>0.41025641025641024</v>
      </c>
      <c r="W378" s="21">
        <v>128</v>
      </c>
      <c r="X378" s="21"/>
      <c r="Y378" s="122" t="s">
        <v>77</v>
      </c>
      <c r="Z378" s="115" t="s">
        <v>79</v>
      </c>
      <c r="AA378" s="158">
        <v>1.7142857142857135</v>
      </c>
      <c r="AB378" s="133">
        <v>4</v>
      </c>
      <c r="AC378" s="133">
        <v>9</v>
      </c>
      <c r="AD378" s="9">
        <v>0.44444444444444442</v>
      </c>
      <c r="AE378" s="104">
        <v>128</v>
      </c>
      <c r="AF378" s="89"/>
    </row>
    <row r="379" spans="1:32" x14ac:dyDescent="0.25">
      <c r="A379" s="114" t="s">
        <v>191</v>
      </c>
      <c r="B379" s="111" t="s">
        <v>304</v>
      </c>
      <c r="C379" s="158">
        <v>0</v>
      </c>
      <c r="D379" s="133">
        <v>2</v>
      </c>
      <c r="E379" s="133">
        <v>6</v>
      </c>
      <c r="F379" s="9">
        <v>0.33333333333333331</v>
      </c>
      <c r="G379" s="104">
        <v>131</v>
      </c>
      <c r="I379" s="114" t="s">
        <v>191</v>
      </c>
      <c r="J379" s="111" t="s">
        <v>304</v>
      </c>
      <c r="K379" s="158">
        <v>0</v>
      </c>
      <c r="L379" s="133">
        <v>2</v>
      </c>
      <c r="M379" s="133">
        <v>6</v>
      </c>
      <c r="N379" s="9">
        <v>0.33333333333333331</v>
      </c>
      <c r="O379" s="104">
        <v>131</v>
      </c>
      <c r="P379" s="21"/>
      <c r="Q379" s="110" t="s">
        <v>25</v>
      </c>
      <c r="R379" s="111" t="s">
        <v>26</v>
      </c>
      <c r="S379" s="158">
        <v>-2.2857142857142847</v>
      </c>
      <c r="T379" s="41">
        <v>2</v>
      </c>
      <c r="U379" s="133">
        <v>5</v>
      </c>
      <c r="V379" s="38">
        <v>0.4</v>
      </c>
      <c r="W379" s="21">
        <v>129</v>
      </c>
      <c r="X379" s="21"/>
      <c r="Y379" s="117" t="s">
        <v>363</v>
      </c>
      <c r="Z379" s="106" t="s">
        <v>364</v>
      </c>
      <c r="AA379" s="158">
        <v>0</v>
      </c>
      <c r="AB379" s="133">
        <v>3</v>
      </c>
      <c r="AC379" s="133">
        <v>7</v>
      </c>
      <c r="AD379" s="9">
        <v>0.42857142857142855</v>
      </c>
      <c r="AE379" s="104">
        <v>129</v>
      </c>
      <c r="AF379" s="89"/>
    </row>
    <row r="380" spans="1:32" x14ac:dyDescent="0.25">
      <c r="A380" s="112" t="s">
        <v>351</v>
      </c>
      <c r="B380" s="111" t="s">
        <v>224</v>
      </c>
      <c r="C380" s="158">
        <v>-0.5</v>
      </c>
      <c r="D380" s="133">
        <v>2</v>
      </c>
      <c r="E380" s="133">
        <v>6</v>
      </c>
      <c r="F380" s="9">
        <v>0.33333333333333331</v>
      </c>
      <c r="G380" s="104">
        <v>131</v>
      </c>
      <c r="I380" s="112" t="s">
        <v>351</v>
      </c>
      <c r="J380" s="111" t="s">
        <v>224</v>
      </c>
      <c r="K380" s="158">
        <v>-0.5</v>
      </c>
      <c r="L380" s="133">
        <v>2</v>
      </c>
      <c r="M380" s="133">
        <v>6</v>
      </c>
      <c r="N380" s="9">
        <v>0.33333333333333331</v>
      </c>
      <c r="O380" s="104">
        <v>131</v>
      </c>
      <c r="P380" s="21"/>
      <c r="Q380" s="130" t="s">
        <v>344</v>
      </c>
      <c r="R380" s="106" t="s">
        <v>345</v>
      </c>
      <c r="S380" s="218">
        <v>0.49208571428571268</v>
      </c>
      <c r="T380" s="61">
        <v>7</v>
      </c>
      <c r="U380" s="134">
        <v>18</v>
      </c>
      <c r="V380" s="38">
        <v>0.3888888888888889</v>
      </c>
      <c r="W380" s="21">
        <v>130</v>
      </c>
      <c r="X380" s="21"/>
      <c r="Y380" s="113" t="s">
        <v>152</v>
      </c>
      <c r="Z380" s="106" t="s">
        <v>153</v>
      </c>
      <c r="AA380" s="158">
        <v>0</v>
      </c>
      <c r="AB380" s="133">
        <v>3</v>
      </c>
      <c r="AC380" s="133">
        <v>7</v>
      </c>
      <c r="AD380" s="9">
        <v>0.42857142857142855</v>
      </c>
      <c r="AE380" s="104">
        <v>129</v>
      </c>
      <c r="AF380" s="89"/>
    </row>
    <row r="381" spans="1:32" x14ac:dyDescent="0.25">
      <c r="A381" s="131" t="s">
        <v>177</v>
      </c>
      <c r="B381" s="108" t="s">
        <v>178</v>
      </c>
      <c r="C381" s="158">
        <v>-3</v>
      </c>
      <c r="D381" s="133">
        <v>1</v>
      </c>
      <c r="E381" s="133">
        <v>3</v>
      </c>
      <c r="F381" s="9">
        <v>0.33333333333333331</v>
      </c>
      <c r="G381" s="104">
        <v>131</v>
      </c>
      <c r="I381" s="131" t="s">
        <v>177</v>
      </c>
      <c r="J381" s="108" t="s">
        <v>178</v>
      </c>
      <c r="K381" s="158">
        <v>-3</v>
      </c>
      <c r="L381" s="133">
        <v>1</v>
      </c>
      <c r="M381" s="133">
        <v>3</v>
      </c>
      <c r="N381" s="9">
        <v>0.33333333333333331</v>
      </c>
      <c r="O381" s="104">
        <v>131</v>
      </c>
      <c r="P381" s="21"/>
      <c r="Q381" s="112" t="s">
        <v>87</v>
      </c>
      <c r="R381" s="106" t="s">
        <v>89</v>
      </c>
      <c r="S381" s="158">
        <v>1</v>
      </c>
      <c r="T381" s="41">
        <v>3</v>
      </c>
      <c r="U381" s="133">
        <v>8</v>
      </c>
      <c r="V381" s="38">
        <v>0.375</v>
      </c>
      <c r="W381" s="21">
        <v>131</v>
      </c>
      <c r="X381" s="21"/>
      <c r="Y381" s="116" t="s">
        <v>187</v>
      </c>
      <c r="Z381" s="111" t="s">
        <v>188</v>
      </c>
      <c r="AA381" s="158">
        <v>4.8887999999999998</v>
      </c>
      <c r="AB381" s="133">
        <v>3</v>
      </c>
      <c r="AC381" s="133">
        <v>7</v>
      </c>
      <c r="AD381" s="9">
        <v>0.42857142857142855</v>
      </c>
      <c r="AE381" s="104">
        <v>129</v>
      </c>
      <c r="AF381" s="89"/>
    </row>
    <row r="382" spans="1:32" x14ac:dyDescent="0.25">
      <c r="A382" s="110" t="s">
        <v>166</v>
      </c>
      <c r="B382" s="111" t="s">
        <v>167</v>
      </c>
      <c r="C382" s="158">
        <v>1.5333333333333359</v>
      </c>
      <c r="D382" s="133">
        <v>10</v>
      </c>
      <c r="E382" s="133">
        <v>34</v>
      </c>
      <c r="F382" s="9">
        <v>0.29411764705882354</v>
      </c>
      <c r="G382" s="104">
        <v>134</v>
      </c>
      <c r="I382" s="110" t="s">
        <v>166</v>
      </c>
      <c r="J382" s="111" t="s">
        <v>167</v>
      </c>
      <c r="K382" s="158">
        <v>1.5333333333333359</v>
      </c>
      <c r="L382" s="133">
        <v>10</v>
      </c>
      <c r="M382" s="133">
        <v>34</v>
      </c>
      <c r="N382" s="9">
        <v>0.29411764705882354</v>
      </c>
      <c r="O382" s="104">
        <v>134</v>
      </c>
      <c r="P382" s="21"/>
      <c r="Q382" s="120" t="s">
        <v>222</v>
      </c>
      <c r="R382" s="111" t="s">
        <v>223</v>
      </c>
      <c r="S382" s="158">
        <v>-3</v>
      </c>
      <c r="T382" s="41">
        <v>7</v>
      </c>
      <c r="U382" s="133">
        <v>20</v>
      </c>
      <c r="V382" s="38">
        <v>0.35</v>
      </c>
      <c r="W382" s="21">
        <v>132</v>
      </c>
      <c r="X382" s="21"/>
      <c r="Y382" s="16" t="s">
        <v>349</v>
      </c>
      <c r="Z382" s="111" t="s">
        <v>350</v>
      </c>
      <c r="AA382" s="159">
        <v>-0.33329999999999949</v>
      </c>
      <c r="AB382" s="134">
        <v>3</v>
      </c>
      <c r="AC382" s="134">
        <v>7</v>
      </c>
      <c r="AD382" s="28">
        <v>0.42857142857142855</v>
      </c>
      <c r="AE382" s="134">
        <v>129</v>
      </c>
      <c r="AF382" s="89"/>
    </row>
    <row r="383" spans="1:32" x14ac:dyDescent="0.25">
      <c r="A383" s="110" t="s">
        <v>200</v>
      </c>
      <c r="B383" s="111" t="s">
        <v>201</v>
      </c>
      <c r="C383" s="158">
        <v>-11.111111111111114</v>
      </c>
      <c r="D383" s="133">
        <v>4</v>
      </c>
      <c r="E383" s="133">
        <v>14</v>
      </c>
      <c r="F383" s="9">
        <v>0.2857142857142857</v>
      </c>
      <c r="G383" s="104">
        <v>135</v>
      </c>
      <c r="I383" s="110" t="s">
        <v>200</v>
      </c>
      <c r="J383" s="111" t="s">
        <v>201</v>
      </c>
      <c r="K383" s="158">
        <v>-11.111111111111114</v>
      </c>
      <c r="L383" s="133">
        <v>4</v>
      </c>
      <c r="M383" s="133">
        <v>14</v>
      </c>
      <c r="N383" s="9">
        <v>0.2857142857142857</v>
      </c>
      <c r="O383" s="104">
        <v>135</v>
      </c>
      <c r="P383" s="21"/>
      <c r="Q383" s="114" t="s">
        <v>191</v>
      </c>
      <c r="R383" s="111" t="s">
        <v>304</v>
      </c>
      <c r="S383" s="158">
        <v>0</v>
      </c>
      <c r="T383" s="41">
        <v>2</v>
      </c>
      <c r="U383" s="133">
        <v>6</v>
      </c>
      <c r="V383" s="38">
        <v>0.33333333333333331</v>
      </c>
      <c r="W383" s="21">
        <v>133</v>
      </c>
      <c r="X383" s="21"/>
      <c r="Y383" s="161" t="s">
        <v>325</v>
      </c>
      <c r="Z383" s="115" t="s">
        <v>326</v>
      </c>
      <c r="AA383" s="158">
        <v>-3</v>
      </c>
      <c r="AB383" s="133">
        <v>5</v>
      </c>
      <c r="AC383" s="133">
        <v>12</v>
      </c>
      <c r="AD383" s="9">
        <v>0.41666666666666669</v>
      </c>
      <c r="AE383" s="104">
        <v>133</v>
      </c>
      <c r="AF383" s="89"/>
    </row>
    <row r="384" spans="1:32" x14ac:dyDescent="0.25">
      <c r="A384" s="130" t="s">
        <v>344</v>
      </c>
      <c r="B384" s="106" t="s">
        <v>345</v>
      </c>
      <c r="C384" s="159">
        <v>-0.33330000000000126</v>
      </c>
      <c r="D384" s="134">
        <v>3</v>
      </c>
      <c r="E384" s="134">
        <v>12</v>
      </c>
      <c r="F384" s="28">
        <v>0.25</v>
      </c>
      <c r="G384" s="134">
        <v>136</v>
      </c>
      <c r="I384" s="130" t="s">
        <v>344</v>
      </c>
      <c r="J384" s="106" t="s">
        <v>345</v>
      </c>
      <c r="K384" s="158">
        <v>-0.33330000000000126</v>
      </c>
      <c r="L384" s="133">
        <v>3</v>
      </c>
      <c r="M384" s="133">
        <v>12</v>
      </c>
      <c r="N384" s="9">
        <v>0.25</v>
      </c>
      <c r="O384" s="104">
        <v>136</v>
      </c>
      <c r="P384" s="21"/>
      <c r="Q384" s="131" t="s">
        <v>177</v>
      </c>
      <c r="R384" s="108" t="s">
        <v>178</v>
      </c>
      <c r="S384" s="158">
        <v>-3</v>
      </c>
      <c r="T384" s="41">
        <v>1</v>
      </c>
      <c r="U384" s="133">
        <v>3</v>
      </c>
      <c r="V384" s="38">
        <v>0.33333333333333331</v>
      </c>
      <c r="W384" s="21">
        <v>133</v>
      </c>
      <c r="X384" s="21"/>
      <c r="Y384" s="110" t="s">
        <v>25</v>
      </c>
      <c r="Z384" s="111" t="s">
        <v>26</v>
      </c>
      <c r="AA384" s="158">
        <v>-2.2857142857142847</v>
      </c>
      <c r="AB384" s="133">
        <v>2</v>
      </c>
      <c r="AC384" s="133">
        <v>5</v>
      </c>
      <c r="AD384" s="9">
        <v>0.4</v>
      </c>
      <c r="AE384" s="104">
        <v>134</v>
      </c>
      <c r="AF384" s="89"/>
    </row>
    <row r="385" spans="1:32" x14ac:dyDescent="0.25">
      <c r="A385" s="117" t="s">
        <v>361</v>
      </c>
      <c r="B385" s="111" t="s">
        <v>362</v>
      </c>
      <c r="C385" s="159">
        <v>0</v>
      </c>
      <c r="D385" s="134">
        <v>2</v>
      </c>
      <c r="E385" s="134">
        <v>8</v>
      </c>
      <c r="F385" s="28">
        <v>0.25</v>
      </c>
      <c r="G385" s="134">
        <v>136</v>
      </c>
      <c r="I385" s="117" t="s">
        <v>361</v>
      </c>
      <c r="J385" s="111" t="s">
        <v>362</v>
      </c>
      <c r="K385" s="158">
        <v>0</v>
      </c>
      <c r="L385" s="133">
        <v>2</v>
      </c>
      <c r="M385" s="133">
        <v>8</v>
      </c>
      <c r="N385" s="9">
        <v>0.25</v>
      </c>
      <c r="O385" s="104">
        <v>136</v>
      </c>
      <c r="P385" s="21"/>
      <c r="Q385" s="129" t="s">
        <v>138</v>
      </c>
      <c r="R385" s="106" t="s">
        <v>332</v>
      </c>
      <c r="S385" s="218">
        <v>1.7500222222222206</v>
      </c>
      <c r="T385" s="61">
        <v>4</v>
      </c>
      <c r="U385" s="134">
        <v>13</v>
      </c>
      <c r="V385" s="38">
        <v>0.30769230769230771</v>
      </c>
      <c r="W385" s="21">
        <v>135</v>
      </c>
      <c r="X385" s="21"/>
      <c r="Y385" s="130" t="s">
        <v>344</v>
      </c>
      <c r="Z385" s="106" t="s">
        <v>345</v>
      </c>
      <c r="AA385" s="26">
        <v>0.49208571428571268</v>
      </c>
      <c r="AB385" s="133">
        <v>7</v>
      </c>
      <c r="AC385" s="133">
        <v>18</v>
      </c>
      <c r="AD385" s="9">
        <v>0.3888888888888889</v>
      </c>
      <c r="AE385" s="104">
        <v>135</v>
      </c>
      <c r="AF385" s="89"/>
    </row>
    <row r="386" spans="1:32" ht="15.75" x14ac:dyDescent="0.25">
      <c r="A386" s="113" t="s">
        <v>150</v>
      </c>
      <c r="B386" s="106" t="s">
        <v>151</v>
      </c>
      <c r="C386" s="158">
        <v>-6.6666666661774343E-5</v>
      </c>
      <c r="D386" s="133">
        <v>2</v>
      </c>
      <c r="E386" s="133">
        <v>8</v>
      </c>
      <c r="F386" s="9">
        <v>0.25</v>
      </c>
      <c r="G386" s="104">
        <v>136</v>
      </c>
      <c r="I386" s="113" t="s">
        <v>150</v>
      </c>
      <c r="J386" s="106" t="s">
        <v>151</v>
      </c>
      <c r="K386" s="158">
        <v>-6.6666666661774343E-5</v>
      </c>
      <c r="L386" s="133">
        <v>2</v>
      </c>
      <c r="M386" s="133">
        <v>8</v>
      </c>
      <c r="N386" s="9">
        <v>0.25</v>
      </c>
      <c r="O386" s="104">
        <v>136</v>
      </c>
      <c r="P386" s="21"/>
      <c r="Q386" s="110" t="s">
        <v>166</v>
      </c>
      <c r="R386" s="111" t="s">
        <v>167</v>
      </c>
      <c r="S386" s="158">
        <v>1.5333333333333359</v>
      </c>
      <c r="T386" s="41">
        <v>10</v>
      </c>
      <c r="U386" s="133">
        <v>34</v>
      </c>
      <c r="V386" s="38">
        <v>0.29411764705882354</v>
      </c>
      <c r="W386" s="21">
        <v>136</v>
      </c>
      <c r="X386" s="21"/>
      <c r="Y386" s="120" t="s">
        <v>181</v>
      </c>
      <c r="Z386" s="199" t="s">
        <v>311</v>
      </c>
      <c r="AA386" s="159">
        <v>-3.2220000000000013</v>
      </c>
      <c r="AB386" s="134">
        <v>17</v>
      </c>
      <c r="AC386" s="134">
        <v>44</v>
      </c>
      <c r="AD386" s="28">
        <v>0.38636363636363635</v>
      </c>
      <c r="AE386" s="134">
        <v>136</v>
      </c>
      <c r="AF386" s="89"/>
    </row>
    <row r="387" spans="1:32" x14ac:dyDescent="0.25">
      <c r="A387" s="117" t="s">
        <v>328</v>
      </c>
      <c r="B387" s="106" t="s">
        <v>329</v>
      </c>
      <c r="C387" s="158">
        <v>0.39999999999999858</v>
      </c>
      <c r="D387" s="133">
        <v>1</v>
      </c>
      <c r="E387" s="133">
        <v>4</v>
      </c>
      <c r="F387" s="9">
        <v>0.25</v>
      </c>
      <c r="G387" s="104">
        <v>136</v>
      </c>
      <c r="I387" s="117" t="s">
        <v>328</v>
      </c>
      <c r="J387" s="106" t="s">
        <v>329</v>
      </c>
      <c r="K387" s="158">
        <v>0.39999999999999858</v>
      </c>
      <c r="L387" s="133">
        <v>1</v>
      </c>
      <c r="M387" s="133">
        <v>4</v>
      </c>
      <c r="N387" s="9">
        <v>0.25</v>
      </c>
      <c r="O387" s="104">
        <v>136</v>
      </c>
      <c r="P387" s="21"/>
      <c r="Q387" s="110" t="s">
        <v>200</v>
      </c>
      <c r="R387" s="111" t="s">
        <v>201</v>
      </c>
      <c r="S387" s="158">
        <v>-11.111111111111114</v>
      </c>
      <c r="T387" s="41">
        <v>4</v>
      </c>
      <c r="U387" s="133">
        <v>14</v>
      </c>
      <c r="V387" s="38">
        <v>0.2857142857142857</v>
      </c>
      <c r="W387" s="21">
        <v>137</v>
      </c>
      <c r="X387" s="21"/>
      <c r="Y387" s="112" t="s">
        <v>87</v>
      </c>
      <c r="Z387" s="106" t="s">
        <v>89</v>
      </c>
      <c r="AA387" s="158">
        <v>1</v>
      </c>
      <c r="AB387" s="133">
        <v>3</v>
      </c>
      <c r="AC387" s="133">
        <v>8</v>
      </c>
      <c r="AD387" s="9">
        <v>0.375</v>
      </c>
      <c r="AE387" s="104">
        <v>136</v>
      </c>
      <c r="AF387" s="89"/>
    </row>
    <row r="388" spans="1:32" x14ac:dyDescent="0.25">
      <c r="A388" s="114" t="s">
        <v>333</v>
      </c>
      <c r="B388" s="106" t="s">
        <v>97</v>
      </c>
      <c r="C388" s="158">
        <v>0.40000000000000036</v>
      </c>
      <c r="D388" s="133">
        <v>1</v>
      </c>
      <c r="E388" s="133">
        <v>4</v>
      </c>
      <c r="F388" s="9">
        <v>0.25</v>
      </c>
      <c r="G388" s="104">
        <v>136</v>
      </c>
      <c r="I388" s="114" t="s">
        <v>333</v>
      </c>
      <c r="J388" s="106" t="s">
        <v>97</v>
      </c>
      <c r="K388" s="158">
        <v>0.40000000000000036</v>
      </c>
      <c r="L388" s="133">
        <v>1</v>
      </c>
      <c r="M388" s="133">
        <v>4</v>
      </c>
      <c r="N388" s="9">
        <v>0.25</v>
      </c>
      <c r="O388" s="104">
        <v>136</v>
      </c>
      <c r="P388" s="21"/>
      <c r="Q388" s="130" t="s">
        <v>361</v>
      </c>
      <c r="R388" s="106" t="s">
        <v>362</v>
      </c>
      <c r="S388" s="158">
        <v>0</v>
      </c>
      <c r="T388" s="41">
        <v>2</v>
      </c>
      <c r="U388" s="133">
        <v>8</v>
      </c>
      <c r="V388" s="38">
        <v>0.25</v>
      </c>
      <c r="W388" s="21">
        <v>138</v>
      </c>
      <c r="X388" s="21"/>
      <c r="Y388" s="120" t="s">
        <v>222</v>
      </c>
      <c r="Z388" s="111" t="s">
        <v>223</v>
      </c>
      <c r="AA388" s="158">
        <v>-3</v>
      </c>
      <c r="AB388" s="133">
        <v>7</v>
      </c>
      <c r="AC388" s="133">
        <v>20</v>
      </c>
      <c r="AD388" s="9">
        <v>0.35</v>
      </c>
      <c r="AE388" s="104">
        <v>138</v>
      </c>
      <c r="AF388" s="89"/>
    </row>
    <row r="389" spans="1:32" x14ac:dyDescent="0.25">
      <c r="A389" s="114" t="s">
        <v>100</v>
      </c>
      <c r="B389" s="106" t="s">
        <v>78</v>
      </c>
      <c r="C389" s="158">
        <v>0.63888888888888928</v>
      </c>
      <c r="D389" s="133">
        <v>5</v>
      </c>
      <c r="E389" s="133">
        <v>22</v>
      </c>
      <c r="F389" s="9">
        <v>0.22727272727272727</v>
      </c>
      <c r="G389" s="104">
        <v>141</v>
      </c>
      <c r="I389" s="114" t="s">
        <v>100</v>
      </c>
      <c r="J389" s="106" t="s">
        <v>78</v>
      </c>
      <c r="K389" s="158">
        <v>0.63888888888888928</v>
      </c>
      <c r="L389" s="133">
        <v>5</v>
      </c>
      <c r="M389" s="133">
        <v>22</v>
      </c>
      <c r="N389" s="9">
        <v>0.22727272727272727</v>
      </c>
      <c r="O389" s="104">
        <v>141</v>
      </c>
      <c r="P389" s="21"/>
      <c r="Q389" s="113" t="s">
        <v>150</v>
      </c>
      <c r="R389" s="106" t="s">
        <v>151</v>
      </c>
      <c r="S389" s="158">
        <v>-6.6666666661774343E-5</v>
      </c>
      <c r="T389" s="41">
        <v>2</v>
      </c>
      <c r="U389" s="133">
        <v>8</v>
      </c>
      <c r="V389" s="38">
        <v>0.25</v>
      </c>
      <c r="W389" s="21">
        <v>138</v>
      </c>
      <c r="X389" s="21"/>
      <c r="Y389" s="114" t="s">
        <v>191</v>
      </c>
      <c r="Z389" s="111" t="s">
        <v>304</v>
      </c>
      <c r="AA389" s="158">
        <v>0</v>
      </c>
      <c r="AB389" s="133">
        <v>2</v>
      </c>
      <c r="AC389" s="133">
        <v>6</v>
      </c>
      <c r="AD389" s="9">
        <v>0.33333333333333331</v>
      </c>
      <c r="AE389" s="104">
        <v>139</v>
      </c>
      <c r="AF389" s="89"/>
    </row>
    <row r="390" spans="1:32" x14ac:dyDescent="0.25">
      <c r="A390" s="120" t="s">
        <v>113</v>
      </c>
      <c r="B390" s="106" t="s">
        <v>114</v>
      </c>
      <c r="C390" s="158">
        <v>1.7499111111111105</v>
      </c>
      <c r="D390" s="133">
        <v>5</v>
      </c>
      <c r="E390" s="133">
        <v>23</v>
      </c>
      <c r="F390" s="9">
        <v>0.21739130434782608</v>
      </c>
      <c r="G390" s="104">
        <v>142</v>
      </c>
      <c r="I390" s="113" t="s">
        <v>175</v>
      </c>
      <c r="J390" s="111" t="s">
        <v>176</v>
      </c>
      <c r="K390" s="158">
        <v>-1</v>
      </c>
      <c r="L390" s="133">
        <v>5</v>
      </c>
      <c r="M390" s="133">
        <v>23</v>
      </c>
      <c r="N390" s="9">
        <v>0.21739130434782608</v>
      </c>
      <c r="O390" s="104">
        <v>142</v>
      </c>
      <c r="P390" s="21"/>
      <c r="Q390" s="117" t="s">
        <v>328</v>
      </c>
      <c r="R390" s="106" t="s">
        <v>329</v>
      </c>
      <c r="S390" s="158">
        <v>0.39999999999999858</v>
      </c>
      <c r="T390" s="41">
        <v>1</v>
      </c>
      <c r="U390" s="133">
        <v>4</v>
      </c>
      <c r="V390" s="38">
        <v>0.25</v>
      </c>
      <c r="W390" s="21">
        <v>138</v>
      </c>
      <c r="X390" s="21"/>
      <c r="Y390" s="112" t="s">
        <v>351</v>
      </c>
      <c r="Z390" s="111" t="s">
        <v>224</v>
      </c>
      <c r="AA390" s="158">
        <v>-0.5</v>
      </c>
      <c r="AB390" s="133">
        <v>2</v>
      </c>
      <c r="AC390" s="133">
        <v>6</v>
      </c>
      <c r="AD390" s="9">
        <v>0.33333333333333331</v>
      </c>
      <c r="AE390" s="104">
        <v>139</v>
      </c>
      <c r="AF390" s="89"/>
    </row>
    <row r="391" spans="1:32" x14ac:dyDescent="0.25">
      <c r="A391" s="113" t="s">
        <v>175</v>
      </c>
      <c r="B391" s="111" t="s">
        <v>176</v>
      </c>
      <c r="C391" s="158">
        <v>-1</v>
      </c>
      <c r="D391" s="133">
        <v>5</v>
      </c>
      <c r="E391" s="133">
        <v>23</v>
      </c>
      <c r="F391" s="9">
        <v>0.21739130434782608</v>
      </c>
      <c r="G391" s="104">
        <v>142</v>
      </c>
      <c r="I391" s="113" t="s">
        <v>210</v>
      </c>
      <c r="J391" s="111" t="s">
        <v>211</v>
      </c>
      <c r="K391" s="158">
        <v>-0.25020000000000042</v>
      </c>
      <c r="L391" s="133">
        <v>6</v>
      </c>
      <c r="M391" s="133">
        <v>28</v>
      </c>
      <c r="N391" s="9">
        <v>0.21428571428571427</v>
      </c>
      <c r="O391" s="104">
        <v>143</v>
      </c>
      <c r="P391" s="21"/>
      <c r="Q391" s="114" t="s">
        <v>333</v>
      </c>
      <c r="R391" s="106" t="s">
        <v>97</v>
      </c>
      <c r="S391" s="158">
        <v>0.40000000000000036</v>
      </c>
      <c r="T391" s="41">
        <v>1</v>
      </c>
      <c r="U391" s="133">
        <v>4</v>
      </c>
      <c r="V391" s="38">
        <v>0.25</v>
      </c>
      <c r="W391" s="21">
        <v>138</v>
      </c>
      <c r="X391" s="21"/>
      <c r="Y391" s="112" t="s">
        <v>406</v>
      </c>
      <c r="Z391" s="106" t="s">
        <v>407</v>
      </c>
      <c r="AA391" s="159">
        <v>-0.99989999999999846</v>
      </c>
      <c r="AB391" s="134">
        <v>1</v>
      </c>
      <c r="AC391" s="134">
        <v>3</v>
      </c>
      <c r="AD391" s="28">
        <v>0.33333333333333331</v>
      </c>
      <c r="AE391" s="134">
        <v>139</v>
      </c>
      <c r="AF391" s="89"/>
    </row>
    <row r="392" spans="1:32" x14ac:dyDescent="0.25">
      <c r="A392" s="113" t="s">
        <v>210</v>
      </c>
      <c r="B392" s="111" t="s">
        <v>211</v>
      </c>
      <c r="C392" s="158">
        <v>-0.25020000000000042</v>
      </c>
      <c r="D392" s="133">
        <v>6</v>
      </c>
      <c r="E392" s="133">
        <v>28</v>
      </c>
      <c r="F392" s="9">
        <v>0.21428571428571427</v>
      </c>
      <c r="G392" s="104">
        <v>144</v>
      </c>
      <c r="I392" s="112" t="s">
        <v>168</v>
      </c>
      <c r="J392" s="111" t="s">
        <v>303</v>
      </c>
      <c r="K392" s="158">
        <v>-0.37496666666666556</v>
      </c>
      <c r="L392" s="133">
        <v>3</v>
      </c>
      <c r="M392" s="133">
        <v>14</v>
      </c>
      <c r="N392" s="9">
        <v>0.21428571428571427</v>
      </c>
      <c r="O392" s="104">
        <v>143</v>
      </c>
      <c r="P392" s="21"/>
      <c r="Q392" s="114" t="s">
        <v>100</v>
      </c>
      <c r="R392" s="106" t="s">
        <v>78</v>
      </c>
      <c r="S392" s="158">
        <v>0.63888888888888928</v>
      </c>
      <c r="T392" s="41">
        <v>5</v>
      </c>
      <c r="U392" s="133">
        <v>22</v>
      </c>
      <c r="V392" s="38">
        <v>0.22727272727272727</v>
      </c>
      <c r="W392" s="21">
        <v>142</v>
      </c>
      <c r="X392" s="21"/>
      <c r="Y392" s="131" t="s">
        <v>177</v>
      </c>
      <c r="Z392" s="108" t="s">
        <v>178</v>
      </c>
      <c r="AA392" s="158">
        <v>-3</v>
      </c>
      <c r="AB392" s="133">
        <v>1</v>
      </c>
      <c r="AC392" s="133">
        <v>3</v>
      </c>
      <c r="AD392" s="9">
        <v>0.33333333333333331</v>
      </c>
      <c r="AE392" s="104">
        <v>139</v>
      </c>
      <c r="AF392" s="89"/>
    </row>
    <row r="393" spans="1:32" x14ac:dyDescent="0.25">
      <c r="A393" s="112" t="s">
        <v>168</v>
      </c>
      <c r="B393" s="111" t="s">
        <v>303</v>
      </c>
      <c r="C393" s="158">
        <v>-0.37496666666666556</v>
      </c>
      <c r="D393" s="133">
        <v>3</v>
      </c>
      <c r="E393" s="133">
        <v>14</v>
      </c>
      <c r="F393" s="9">
        <v>0.21428571428571427</v>
      </c>
      <c r="G393" s="104">
        <v>144</v>
      </c>
      <c r="I393" s="110" t="s">
        <v>69</v>
      </c>
      <c r="J393" s="106" t="s">
        <v>70</v>
      </c>
      <c r="K393" s="158">
        <v>-1.333288888888891</v>
      </c>
      <c r="L393" s="133">
        <v>2</v>
      </c>
      <c r="M393" s="133">
        <v>10</v>
      </c>
      <c r="N393" s="9">
        <v>0.2</v>
      </c>
      <c r="O393" s="104">
        <v>145</v>
      </c>
      <c r="P393" s="21"/>
      <c r="Q393" s="113" t="s">
        <v>175</v>
      </c>
      <c r="R393" s="111" t="s">
        <v>176</v>
      </c>
      <c r="S393" s="158">
        <v>-1</v>
      </c>
      <c r="T393" s="41">
        <v>5</v>
      </c>
      <c r="U393" s="133">
        <v>23</v>
      </c>
      <c r="V393" s="38">
        <v>0.21739130434782608</v>
      </c>
      <c r="W393" s="21">
        <v>143</v>
      </c>
      <c r="X393" s="21"/>
      <c r="Y393" s="129" t="s">
        <v>138</v>
      </c>
      <c r="Z393" s="106" t="s">
        <v>332</v>
      </c>
      <c r="AA393" s="26">
        <v>1.7500222222222206</v>
      </c>
      <c r="AB393" s="133">
        <v>4</v>
      </c>
      <c r="AC393" s="133">
        <v>13</v>
      </c>
      <c r="AD393" s="9">
        <v>0.30769230769230771</v>
      </c>
      <c r="AE393" s="104">
        <v>143</v>
      </c>
      <c r="AF393" s="89"/>
    </row>
    <row r="394" spans="1:32" x14ac:dyDescent="0.25">
      <c r="A394" s="110" t="s">
        <v>69</v>
      </c>
      <c r="B394" s="106" t="s">
        <v>70</v>
      </c>
      <c r="C394" s="158">
        <v>-1.333288888888891</v>
      </c>
      <c r="D394" s="133">
        <v>2</v>
      </c>
      <c r="E394" s="133">
        <v>10</v>
      </c>
      <c r="F394" s="9">
        <v>0.2</v>
      </c>
      <c r="G394" s="104">
        <v>146</v>
      </c>
      <c r="I394" s="114" t="s">
        <v>255</v>
      </c>
      <c r="J394" s="106" t="s">
        <v>256</v>
      </c>
      <c r="K394" s="158">
        <v>-2.6666666666666679</v>
      </c>
      <c r="L394" s="133">
        <v>1</v>
      </c>
      <c r="M394" s="133">
        <v>5</v>
      </c>
      <c r="N394" s="9">
        <v>0.2</v>
      </c>
      <c r="O394" s="104">
        <v>145</v>
      </c>
      <c r="P394" s="21"/>
      <c r="Q394" s="113" t="s">
        <v>210</v>
      </c>
      <c r="R394" s="111" t="s">
        <v>211</v>
      </c>
      <c r="S394" s="158">
        <v>-0.25020000000000042</v>
      </c>
      <c r="T394" s="41">
        <v>6</v>
      </c>
      <c r="U394" s="133">
        <v>28</v>
      </c>
      <c r="V394" s="38">
        <v>0.21428571428571427</v>
      </c>
      <c r="W394" s="21">
        <v>144</v>
      </c>
      <c r="X394" s="21"/>
      <c r="Y394" s="110" t="s">
        <v>166</v>
      </c>
      <c r="Z394" s="111" t="s">
        <v>167</v>
      </c>
      <c r="AA394" s="158">
        <v>1.5333333333333359</v>
      </c>
      <c r="AB394" s="133">
        <v>10</v>
      </c>
      <c r="AC394" s="133">
        <v>34</v>
      </c>
      <c r="AD394" s="9">
        <v>0.29411764705882354</v>
      </c>
      <c r="AE394" s="104">
        <v>144</v>
      </c>
      <c r="AF394" s="89"/>
    </row>
    <row r="395" spans="1:32" x14ac:dyDescent="0.25">
      <c r="A395" s="114" t="s">
        <v>255</v>
      </c>
      <c r="B395" s="106" t="s">
        <v>256</v>
      </c>
      <c r="C395" s="158">
        <v>-2.6666666666666679</v>
      </c>
      <c r="D395" s="133">
        <v>1</v>
      </c>
      <c r="E395" s="133">
        <v>5</v>
      </c>
      <c r="F395" s="9">
        <v>0.2</v>
      </c>
      <c r="G395" s="104">
        <v>147</v>
      </c>
      <c r="I395" s="105" t="s">
        <v>346</v>
      </c>
      <c r="J395" s="106" t="s">
        <v>347</v>
      </c>
      <c r="K395" s="158">
        <v>0.27779999999999916</v>
      </c>
      <c r="L395" s="133">
        <v>2</v>
      </c>
      <c r="M395" s="133">
        <v>13</v>
      </c>
      <c r="N395" s="9">
        <v>0.15384615384615385</v>
      </c>
      <c r="O395" s="104">
        <v>147</v>
      </c>
      <c r="P395" s="21"/>
      <c r="Q395" s="110" t="s">
        <v>69</v>
      </c>
      <c r="R395" s="106" t="s">
        <v>70</v>
      </c>
      <c r="S395" s="158">
        <v>-1.333288888888891</v>
      </c>
      <c r="T395" s="41">
        <v>2</v>
      </c>
      <c r="U395" s="133">
        <v>10</v>
      </c>
      <c r="V395" s="38">
        <v>0.2</v>
      </c>
      <c r="W395" s="21">
        <v>145</v>
      </c>
      <c r="X395" s="21"/>
      <c r="Y395" s="110" t="s">
        <v>200</v>
      </c>
      <c r="Z395" s="111" t="s">
        <v>201</v>
      </c>
      <c r="AA395" s="158">
        <v>-11.111111111111114</v>
      </c>
      <c r="AB395" s="133">
        <v>4</v>
      </c>
      <c r="AC395" s="133">
        <v>14</v>
      </c>
      <c r="AD395" s="9">
        <v>0.2857142857142857</v>
      </c>
      <c r="AE395" s="104">
        <v>145</v>
      </c>
      <c r="AF395" s="89"/>
    </row>
    <row r="396" spans="1:32" x14ac:dyDescent="0.25">
      <c r="A396" s="105" t="s">
        <v>346</v>
      </c>
      <c r="B396" s="106" t="s">
        <v>347</v>
      </c>
      <c r="C396" s="158">
        <v>0.27779999999999916</v>
      </c>
      <c r="D396" s="133">
        <v>2</v>
      </c>
      <c r="E396" s="133">
        <v>13</v>
      </c>
      <c r="F396" s="9">
        <v>0.15384615384615385</v>
      </c>
      <c r="G396" s="104">
        <v>148</v>
      </c>
      <c r="I396" s="109" t="s">
        <v>143</v>
      </c>
      <c r="J396" s="106" t="s">
        <v>144</v>
      </c>
      <c r="K396" s="158">
        <v>0.9666666666666659</v>
      </c>
      <c r="L396" s="133">
        <v>5</v>
      </c>
      <c r="M396" s="133">
        <v>33</v>
      </c>
      <c r="N396" s="9">
        <v>0.15151515151515152</v>
      </c>
      <c r="O396" s="104">
        <v>148</v>
      </c>
      <c r="P396" s="21"/>
      <c r="Q396" s="114" t="s">
        <v>255</v>
      </c>
      <c r="R396" s="106" t="s">
        <v>256</v>
      </c>
      <c r="S396" s="158">
        <v>-2.6666666666666679</v>
      </c>
      <c r="T396" s="41">
        <v>1</v>
      </c>
      <c r="U396" s="133">
        <v>5</v>
      </c>
      <c r="V396" s="38">
        <v>0.2</v>
      </c>
      <c r="W396" s="21">
        <v>145</v>
      </c>
      <c r="X396" s="21"/>
      <c r="Y396" s="130" t="s">
        <v>361</v>
      </c>
      <c r="Z396" s="106" t="s">
        <v>362</v>
      </c>
      <c r="AA396" s="158">
        <v>0</v>
      </c>
      <c r="AB396" s="133">
        <v>2</v>
      </c>
      <c r="AC396" s="133">
        <v>8</v>
      </c>
      <c r="AD396" s="9">
        <v>0.25</v>
      </c>
      <c r="AE396" s="104">
        <v>146</v>
      </c>
      <c r="AF396" s="89"/>
    </row>
    <row r="397" spans="1:32" x14ac:dyDescent="0.25">
      <c r="A397" s="109" t="s">
        <v>143</v>
      </c>
      <c r="B397" s="106" t="s">
        <v>144</v>
      </c>
      <c r="C397" s="158">
        <v>0.9666666666666659</v>
      </c>
      <c r="D397" s="133">
        <v>5</v>
      </c>
      <c r="E397" s="133">
        <v>33</v>
      </c>
      <c r="F397" s="9">
        <v>0.15151515151515152</v>
      </c>
      <c r="G397" s="104">
        <v>149</v>
      </c>
      <c r="I397" s="120" t="s">
        <v>113</v>
      </c>
      <c r="J397" s="106" t="s">
        <v>114</v>
      </c>
      <c r="K397" s="159">
        <v>1.7499111111111105</v>
      </c>
      <c r="L397" s="134">
        <v>4</v>
      </c>
      <c r="M397" s="134">
        <v>27</v>
      </c>
      <c r="N397" s="28">
        <v>0.14814814814814814</v>
      </c>
      <c r="O397" s="134">
        <v>149</v>
      </c>
      <c r="P397" s="21"/>
      <c r="Q397" s="105" t="s">
        <v>346</v>
      </c>
      <c r="R397" s="106" t="s">
        <v>347</v>
      </c>
      <c r="S397" s="158">
        <v>0.27779999999999916</v>
      </c>
      <c r="T397" s="64">
        <v>2</v>
      </c>
      <c r="U397" s="63">
        <v>13</v>
      </c>
      <c r="V397" s="38">
        <v>0.15384615384615385</v>
      </c>
      <c r="W397" s="21">
        <v>147</v>
      </c>
      <c r="X397" s="21"/>
      <c r="Y397" s="113" t="s">
        <v>150</v>
      </c>
      <c r="Z397" s="106" t="s">
        <v>151</v>
      </c>
      <c r="AA397" s="158">
        <v>-6.6666666661774343E-5</v>
      </c>
      <c r="AB397" s="133">
        <v>2</v>
      </c>
      <c r="AC397" s="133">
        <v>8</v>
      </c>
      <c r="AD397" s="9">
        <v>0.25</v>
      </c>
      <c r="AE397" s="104">
        <v>146</v>
      </c>
      <c r="AF397" s="89"/>
    </row>
    <row r="398" spans="1:32" x14ac:dyDescent="0.25">
      <c r="A398" s="120" t="s">
        <v>202</v>
      </c>
      <c r="B398" s="111" t="s">
        <v>204</v>
      </c>
      <c r="C398" s="158">
        <v>0</v>
      </c>
      <c r="D398" s="133">
        <v>1</v>
      </c>
      <c r="E398" s="133">
        <v>7</v>
      </c>
      <c r="F398" s="9">
        <v>0.14285714285714285</v>
      </c>
      <c r="G398" s="104">
        <v>150</v>
      </c>
      <c r="I398" s="120" t="s">
        <v>202</v>
      </c>
      <c r="J398" s="111" t="s">
        <v>204</v>
      </c>
      <c r="K398" s="158">
        <v>0</v>
      </c>
      <c r="L398" s="133">
        <v>1</v>
      </c>
      <c r="M398" s="133">
        <v>7</v>
      </c>
      <c r="N398" s="9">
        <v>0.14285714285714285</v>
      </c>
      <c r="O398" s="104">
        <v>150</v>
      </c>
      <c r="P398" s="21"/>
      <c r="Q398" s="109" t="s">
        <v>143</v>
      </c>
      <c r="R398" s="106" t="s">
        <v>144</v>
      </c>
      <c r="S398" s="158">
        <v>0.9666666666666659</v>
      </c>
      <c r="T398" s="41">
        <v>5</v>
      </c>
      <c r="U398" s="133">
        <v>33</v>
      </c>
      <c r="V398" s="38">
        <v>0.15151515151515152</v>
      </c>
      <c r="W398" s="21">
        <v>148</v>
      </c>
      <c r="X398" s="21"/>
      <c r="Y398" s="117" t="s">
        <v>328</v>
      </c>
      <c r="Z398" s="106" t="s">
        <v>329</v>
      </c>
      <c r="AA398" s="158">
        <v>0.39999999999999858</v>
      </c>
      <c r="AB398" s="133">
        <v>1</v>
      </c>
      <c r="AC398" s="133">
        <v>4</v>
      </c>
      <c r="AD398" s="9">
        <v>0.25</v>
      </c>
      <c r="AE398" s="104">
        <v>146</v>
      </c>
      <c r="AF398" s="89"/>
    </row>
    <row r="399" spans="1:32" ht="15.75" thickBot="1" x14ac:dyDescent="0.3">
      <c r="A399" s="114" t="s">
        <v>210</v>
      </c>
      <c r="B399" s="106" t="s">
        <v>120</v>
      </c>
      <c r="C399" s="158">
        <v>0.375</v>
      </c>
      <c r="D399" s="133">
        <v>1</v>
      </c>
      <c r="E399" s="133">
        <v>7</v>
      </c>
      <c r="F399" s="9">
        <v>0.14285714285714285</v>
      </c>
      <c r="G399" s="104">
        <v>150</v>
      </c>
      <c r="I399" s="114" t="s">
        <v>210</v>
      </c>
      <c r="J399" s="106" t="s">
        <v>120</v>
      </c>
      <c r="K399" s="158">
        <v>0.375</v>
      </c>
      <c r="L399" s="133">
        <v>1</v>
      </c>
      <c r="M399" s="133">
        <v>7</v>
      </c>
      <c r="N399" s="9">
        <v>0.14285714285714285</v>
      </c>
      <c r="O399" s="104">
        <v>150</v>
      </c>
      <c r="P399" s="21"/>
      <c r="Q399" s="120" t="s">
        <v>113</v>
      </c>
      <c r="R399" s="106" t="s">
        <v>114</v>
      </c>
      <c r="S399" s="158">
        <v>1.7499111111111105</v>
      </c>
      <c r="T399" s="133">
        <v>4</v>
      </c>
      <c r="U399" s="133">
        <v>27</v>
      </c>
      <c r="V399" s="38">
        <v>0.14814814814814814</v>
      </c>
      <c r="W399" s="21">
        <v>149</v>
      </c>
      <c r="X399" s="21"/>
      <c r="Y399" s="114" t="s">
        <v>333</v>
      </c>
      <c r="Z399" s="106" t="s">
        <v>97</v>
      </c>
      <c r="AA399" s="158">
        <v>0.40000000000000036</v>
      </c>
      <c r="AB399" s="133">
        <v>1</v>
      </c>
      <c r="AC399" s="133">
        <v>4</v>
      </c>
      <c r="AD399" s="9">
        <v>0.25</v>
      </c>
      <c r="AE399" s="104">
        <v>146</v>
      </c>
      <c r="AF399" s="89"/>
    </row>
    <row r="400" spans="1:32" x14ac:dyDescent="0.25">
      <c r="A400" s="120" t="s">
        <v>138</v>
      </c>
      <c r="B400" s="106" t="s">
        <v>332</v>
      </c>
      <c r="C400" s="158">
        <v>0.22222222222222143</v>
      </c>
      <c r="D400" s="133">
        <v>1</v>
      </c>
      <c r="E400" s="133">
        <v>8</v>
      </c>
      <c r="F400" s="9">
        <v>0.125</v>
      </c>
      <c r="G400" s="104">
        <v>152</v>
      </c>
      <c r="I400" s="120" t="s">
        <v>138</v>
      </c>
      <c r="J400" s="106" t="s">
        <v>332</v>
      </c>
      <c r="K400" s="158">
        <v>0.22222222222222143</v>
      </c>
      <c r="L400" s="133">
        <v>1</v>
      </c>
      <c r="M400" s="133">
        <v>8</v>
      </c>
      <c r="N400" s="9">
        <v>0.125</v>
      </c>
      <c r="O400" s="104">
        <v>152</v>
      </c>
      <c r="P400" s="21"/>
      <c r="Q400" s="237" t="s">
        <v>202</v>
      </c>
      <c r="R400" s="250" t="s">
        <v>204</v>
      </c>
      <c r="S400" s="253">
        <v>0</v>
      </c>
      <c r="T400" s="175">
        <v>1</v>
      </c>
      <c r="U400" s="77">
        <v>7</v>
      </c>
      <c r="V400" s="257">
        <v>0.14285714285714285</v>
      </c>
      <c r="W400" s="21">
        <v>150</v>
      </c>
      <c r="X400" s="21"/>
      <c r="Y400" s="114" t="s">
        <v>100</v>
      </c>
      <c r="Z400" s="106" t="s">
        <v>78</v>
      </c>
      <c r="AA400" s="158">
        <v>0.63888888888888928</v>
      </c>
      <c r="AB400" s="133">
        <v>5</v>
      </c>
      <c r="AC400" s="133">
        <v>22</v>
      </c>
      <c r="AD400" s="9">
        <v>0.22727272727272727</v>
      </c>
      <c r="AE400" s="104">
        <v>150</v>
      </c>
      <c r="AF400" s="89"/>
    </row>
    <row r="401" spans="1:32" x14ac:dyDescent="0.25">
      <c r="A401" s="113" t="s">
        <v>140</v>
      </c>
      <c r="B401" s="111" t="s">
        <v>141</v>
      </c>
      <c r="C401" s="159">
        <v>0</v>
      </c>
      <c r="D401" s="134">
        <v>1</v>
      </c>
      <c r="E401" s="134">
        <v>9</v>
      </c>
      <c r="F401" s="28">
        <v>0.1111111111111111</v>
      </c>
      <c r="G401" s="134">
        <v>153</v>
      </c>
      <c r="I401" s="113" t="s">
        <v>140</v>
      </c>
      <c r="J401" s="111" t="s">
        <v>141</v>
      </c>
      <c r="K401" s="158">
        <v>0</v>
      </c>
      <c r="L401" s="133">
        <v>1</v>
      </c>
      <c r="M401" s="133">
        <v>9</v>
      </c>
      <c r="N401" s="9">
        <v>0.1111111111111111</v>
      </c>
      <c r="O401" s="104">
        <v>153</v>
      </c>
      <c r="P401" s="21"/>
      <c r="Q401" s="243" t="s">
        <v>210</v>
      </c>
      <c r="R401" s="143" t="s">
        <v>120</v>
      </c>
      <c r="S401" s="252">
        <v>0.375</v>
      </c>
      <c r="T401" s="4">
        <v>1</v>
      </c>
      <c r="U401" s="167">
        <v>7</v>
      </c>
      <c r="V401" s="258">
        <v>0.14285714285714285</v>
      </c>
      <c r="W401" s="21">
        <v>150</v>
      </c>
      <c r="X401" s="21"/>
      <c r="Y401" s="113" t="s">
        <v>175</v>
      </c>
      <c r="Z401" s="111" t="s">
        <v>176</v>
      </c>
      <c r="AA401" s="158">
        <v>-1</v>
      </c>
      <c r="AB401" s="133">
        <v>5</v>
      </c>
      <c r="AC401" s="133">
        <v>23</v>
      </c>
      <c r="AD401" s="9">
        <v>0.21739130434782608</v>
      </c>
      <c r="AE401" s="104">
        <v>151</v>
      </c>
      <c r="AF401" s="89"/>
    </row>
    <row r="402" spans="1:32" x14ac:dyDescent="0.25">
      <c r="A402" s="130" t="s">
        <v>182</v>
      </c>
      <c r="B402" s="106" t="s">
        <v>184</v>
      </c>
      <c r="C402" s="158">
        <v>0</v>
      </c>
      <c r="D402" s="133">
        <v>1</v>
      </c>
      <c r="E402" s="133">
        <v>12</v>
      </c>
      <c r="F402" s="9">
        <v>8.3333333333333329E-2</v>
      </c>
      <c r="G402" s="104">
        <v>154</v>
      </c>
      <c r="I402" s="130" t="s">
        <v>182</v>
      </c>
      <c r="J402" s="106" t="s">
        <v>184</v>
      </c>
      <c r="K402" s="158">
        <v>0</v>
      </c>
      <c r="L402" s="133">
        <v>1</v>
      </c>
      <c r="M402" s="133">
        <v>12</v>
      </c>
      <c r="N402" s="9">
        <v>8.3333333333333329E-2</v>
      </c>
      <c r="O402" s="104">
        <v>154</v>
      </c>
      <c r="P402" s="21"/>
      <c r="Q402" s="244" t="s">
        <v>140</v>
      </c>
      <c r="R402" s="136" t="s">
        <v>141</v>
      </c>
      <c r="S402" s="252">
        <v>0</v>
      </c>
      <c r="T402" s="4">
        <v>1</v>
      </c>
      <c r="U402" s="167">
        <v>9</v>
      </c>
      <c r="V402" s="258">
        <v>0.1111111111111111</v>
      </c>
      <c r="W402" s="21">
        <v>152</v>
      </c>
      <c r="X402" s="21"/>
      <c r="Y402" s="113" t="s">
        <v>210</v>
      </c>
      <c r="Z402" s="111" t="s">
        <v>211</v>
      </c>
      <c r="AA402" s="158">
        <v>-0.25020000000000042</v>
      </c>
      <c r="AB402" s="133">
        <v>6</v>
      </c>
      <c r="AC402" s="133">
        <v>28</v>
      </c>
      <c r="AD402" s="9">
        <v>0.21428571428571427</v>
      </c>
      <c r="AE402" s="104">
        <v>152</v>
      </c>
      <c r="AF402" s="89"/>
    </row>
    <row r="403" spans="1:32" x14ac:dyDescent="0.25">
      <c r="A403" s="120" t="s">
        <v>210</v>
      </c>
      <c r="B403" s="111" t="s">
        <v>83</v>
      </c>
      <c r="C403" s="158">
        <v>-2</v>
      </c>
      <c r="D403" s="133">
        <v>1</v>
      </c>
      <c r="E403" s="133">
        <v>12</v>
      </c>
      <c r="F403" s="9">
        <v>8.3333333333333329E-2</v>
      </c>
      <c r="G403" s="104">
        <v>154</v>
      </c>
      <c r="I403" s="120" t="s">
        <v>210</v>
      </c>
      <c r="J403" s="111" t="s">
        <v>83</v>
      </c>
      <c r="K403" s="158">
        <v>-2</v>
      </c>
      <c r="L403" s="133">
        <v>1</v>
      </c>
      <c r="M403" s="133">
        <v>12</v>
      </c>
      <c r="N403" s="9">
        <v>8.3333333333333329E-2</v>
      </c>
      <c r="O403" s="104">
        <v>154</v>
      </c>
      <c r="P403" s="21"/>
      <c r="Q403" s="247" t="s">
        <v>182</v>
      </c>
      <c r="R403" s="143" t="s">
        <v>184</v>
      </c>
      <c r="S403" s="252">
        <v>0</v>
      </c>
      <c r="T403" s="4">
        <v>1</v>
      </c>
      <c r="U403" s="167">
        <v>12</v>
      </c>
      <c r="V403" s="258">
        <v>8.3333333333333329E-2</v>
      </c>
      <c r="W403" s="21">
        <v>153</v>
      </c>
      <c r="X403" s="21"/>
      <c r="Y403" s="110" t="s">
        <v>69</v>
      </c>
      <c r="Z403" s="106" t="s">
        <v>70</v>
      </c>
      <c r="AA403" s="158">
        <v>-1.333288888888891</v>
      </c>
      <c r="AB403" s="133">
        <v>2</v>
      </c>
      <c r="AC403" s="133">
        <v>10</v>
      </c>
      <c r="AD403" s="9">
        <v>0.2</v>
      </c>
      <c r="AE403" s="104">
        <v>153</v>
      </c>
      <c r="AF403" s="89"/>
    </row>
    <row r="404" spans="1:32" ht="15.75" thickBot="1" x14ac:dyDescent="0.3">
      <c r="A404" s="105" t="s">
        <v>327</v>
      </c>
      <c r="B404" s="106" t="s">
        <v>75</v>
      </c>
      <c r="C404" s="159">
        <v>1.8348000000000013</v>
      </c>
      <c r="D404" s="134">
        <v>1</v>
      </c>
      <c r="E404" s="134">
        <v>16</v>
      </c>
      <c r="F404" s="28">
        <v>6.25E-2</v>
      </c>
      <c r="G404" s="134">
        <v>156</v>
      </c>
      <c r="I404" s="105" t="s">
        <v>327</v>
      </c>
      <c r="J404" s="106" t="s">
        <v>75</v>
      </c>
      <c r="K404" s="158">
        <v>1.8348000000000013</v>
      </c>
      <c r="L404" s="133">
        <v>1</v>
      </c>
      <c r="M404" s="133">
        <v>16</v>
      </c>
      <c r="N404" s="9">
        <v>6.25E-2</v>
      </c>
      <c r="O404" s="104">
        <v>156</v>
      </c>
      <c r="P404" s="21"/>
      <c r="Q404" s="142" t="s">
        <v>210</v>
      </c>
      <c r="R404" s="136" t="s">
        <v>83</v>
      </c>
      <c r="S404" s="254">
        <v>-2</v>
      </c>
      <c r="T404" s="205">
        <v>1</v>
      </c>
      <c r="U404" s="206">
        <v>12</v>
      </c>
      <c r="V404" s="259">
        <v>8.3333333333333329E-2</v>
      </c>
      <c r="W404" s="21">
        <v>153</v>
      </c>
      <c r="X404" s="21"/>
      <c r="Y404" s="114" t="s">
        <v>255</v>
      </c>
      <c r="Z404" s="106" t="s">
        <v>256</v>
      </c>
      <c r="AA404" s="158">
        <v>-2.6666666666666679</v>
      </c>
      <c r="AB404" s="133">
        <v>1</v>
      </c>
      <c r="AC404" s="133">
        <v>5</v>
      </c>
      <c r="AD404" s="9">
        <v>0.2</v>
      </c>
      <c r="AE404" s="104">
        <v>153</v>
      </c>
      <c r="AF404" s="89"/>
    </row>
    <row r="405" spans="1:32" x14ac:dyDescent="0.25">
      <c r="A405" s="107" t="s">
        <v>29</v>
      </c>
      <c r="B405" s="108" t="s">
        <v>30</v>
      </c>
      <c r="C405" s="158">
        <v>-2.2857142857142847</v>
      </c>
      <c r="D405" s="133">
        <v>0</v>
      </c>
      <c r="E405" s="133">
        <v>3</v>
      </c>
      <c r="F405" s="9">
        <v>0</v>
      </c>
      <c r="G405" s="104">
        <v>157</v>
      </c>
      <c r="I405" s="107" t="s">
        <v>29</v>
      </c>
      <c r="J405" s="108" t="s">
        <v>30</v>
      </c>
      <c r="K405" s="158">
        <v>-2.2857142857142847</v>
      </c>
      <c r="L405" s="133">
        <v>0</v>
      </c>
      <c r="M405" s="133">
        <v>3</v>
      </c>
      <c r="N405" s="9">
        <v>0</v>
      </c>
      <c r="O405" s="104">
        <v>157</v>
      </c>
      <c r="P405" s="21"/>
      <c r="Q405" s="105" t="s">
        <v>327</v>
      </c>
      <c r="R405" s="106" t="s">
        <v>75</v>
      </c>
      <c r="S405" s="158">
        <v>1.8348000000000013</v>
      </c>
      <c r="T405" s="41">
        <v>1</v>
      </c>
      <c r="U405" s="133">
        <v>16</v>
      </c>
      <c r="V405" s="38">
        <v>6.25E-2</v>
      </c>
      <c r="W405" s="21">
        <v>155</v>
      </c>
      <c r="Y405" s="105" t="s">
        <v>346</v>
      </c>
      <c r="Z405" s="106" t="s">
        <v>347</v>
      </c>
      <c r="AA405" s="159">
        <v>0</v>
      </c>
      <c r="AB405" s="134">
        <v>3</v>
      </c>
      <c r="AC405" s="134">
        <v>17</v>
      </c>
      <c r="AD405" s="28">
        <v>0.17647058823529413</v>
      </c>
      <c r="AE405" s="134">
        <v>155</v>
      </c>
      <c r="AF405" s="89"/>
    </row>
    <row r="406" spans="1:32" x14ac:dyDescent="0.25">
      <c r="A406" s="114" t="s">
        <v>32</v>
      </c>
      <c r="B406" s="106" t="s">
        <v>33</v>
      </c>
      <c r="C406" s="158">
        <v>-0.5</v>
      </c>
      <c r="D406" s="133">
        <v>0</v>
      </c>
      <c r="E406" s="133">
        <v>4</v>
      </c>
      <c r="F406" s="9">
        <v>0</v>
      </c>
      <c r="G406" s="104">
        <v>157</v>
      </c>
      <c r="I406" s="114" t="s">
        <v>32</v>
      </c>
      <c r="J406" s="106" t="s">
        <v>33</v>
      </c>
      <c r="K406" s="158">
        <v>-0.5</v>
      </c>
      <c r="L406" s="133">
        <v>0</v>
      </c>
      <c r="M406" s="133">
        <v>4</v>
      </c>
      <c r="N406" s="9">
        <v>0</v>
      </c>
      <c r="O406" s="104">
        <v>157</v>
      </c>
      <c r="P406" s="21"/>
      <c r="Q406" s="107" t="s">
        <v>29</v>
      </c>
      <c r="R406" s="108" t="s">
        <v>30</v>
      </c>
      <c r="S406" s="158">
        <v>-0.29999999999999893</v>
      </c>
      <c r="T406" s="41">
        <v>0</v>
      </c>
      <c r="U406" s="133">
        <v>3</v>
      </c>
      <c r="V406" s="38">
        <v>0</v>
      </c>
      <c r="W406" s="20">
        <v>156</v>
      </c>
      <c r="Y406" s="109" t="s">
        <v>143</v>
      </c>
      <c r="Z406" s="106" t="s">
        <v>144</v>
      </c>
      <c r="AA406" s="158">
        <v>0.9666666666666659</v>
      </c>
      <c r="AB406" s="133">
        <v>5</v>
      </c>
      <c r="AC406" s="133">
        <v>33</v>
      </c>
      <c r="AD406" s="9">
        <v>0.15151515151515152</v>
      </c>
      <c r="AE406" s="104">
        <v>156</v>
      </c>
      <c r="AF406" s="89"/>
    </row>
    <row r="407" spans="1:32" x14ac:dyDescent="0.25">
      <c r="A407" s="16" t="s">
        <v>349</v>
      </c>
      <c r="B407" s="111" t="s">
        <v>350</v>
      </c>
      <c r="C407" s="158">
        <v>-0.80000000000000071</v>
      </c>
      <c r="D407" s="133">
        <v>0</v>
      </c>
      <c r="E407" s="133">
        <v>5</v>
      </c>
      <c r="F407" s="9">
        <v>0</v>
      </c>
      <c r="G407" s="104">
        <v>157</v>
      </c>
      <c r="I407" s="16" t="s">
        <v>349</v>
      </c>
      <c r="J407" s="111" t="s">
        <v>350</v>
      </c>
      <c r="K407" s="158">
        <v>-0.80000000000000071</v>
      </c>
      <c r="L407" s="133">
        <v>0</v>
      </c>
      <c r="M407" s="133">
        <v>5</v>
      </c>
      <c r="N407" s="9">
        <v>0</v>
      </c>
      <c r="O407" s="104">
        <v>157</v>
      </c>
      <c r="P407" s="21"/>
      <c r="Q407" s="114" t="s">
        <v>32</v>
      </c>
      <c r="R407" s="106" t="s">
        <v>33</v>
      </c>
      <c r="S407" s="158">
        <v>-0.5</v>
      </c>
      <c r="T407" s="41">
        <v>0</v>
      </c>
      <c r="U407" s="133">
        <v>4</v>
      </c>
      <c r="V407" s="38">
        <v>0</v>
      </c>
      <c r="W407" s="20">
        <v>156</v>
      </c>
      <c r="Y407" s="120" t="s">
        <v>113</v>
      </c>
      <c r="Z407" s="106" t="s">
        <v>114</v>
      </c>
      <c r="AA407" s="158">
        <v>1.7499111111111105</v>
      </c>
      <c r="AB407" s="133">
        <v>4</v>
      </c>
      <c r="AC407" s="133">
        <v>27</v>
      </c>
      <c r="AD407" s="9">
        <v>0.14814814814814814</v>
      </c>
      <c r="AE407" s="104">
        <v>157</v>
      </c>
      <c r="AF407" s="89"/>
    </row>
    <row r="408" spans="1:32" x14ac:dyDescent="0.25">
      <c r="A408" s="113" t="s">
        <v>131</v>
      </c>
      <c r="B408" s="111" t="s">
        <v>132</v>
      </c>
      <c r="C408" s="158">
        <v>0</v>
      </c>
      <c r="D408" s="133"/>
      <c r="E408" s="133">
        <v>7</v>
      </c>
      <c r="F408" s="9">
        <v>0</v>
      </c>
      <c r="G408" s="104">
        <v>157</v>
      </c>
      <c r="I408" s="113" t="s">
        <v>131</v>
      </c>
      <c r="J408" s="111" t="s">
        <v>132</v>
      </c>
      <c r="K408" s="158">
        <v>0</v>
      </c>
      <c r="L408" s="133"/>
      <c r="M408" s="133">
        <v>7</v>
      </c>
      <c r="N408" s="9">
        <v>0</v>
      </c>
      <c r="O408" s="104">
        <v>157</v>
      </c>
      <c r="P408" s="21"/>
      <c r="Q408" s="130" t="s">
        <v>69</v>
      </c>
      <c r="R408" s="111" t="s">
        <v>392</v>
      </c>
      <c r="S408" s="218">
        <v>-0.5</v>
      </c>
      <c r="T408" s="61">
        <v>0</v>
      </c>
      <c r="U408" s="134">
        <v>4</v>
      </c>
      <c r="V408" s="38">
        <v>0</v>
      </c>
      <c r="W408" s="20">
        <v>156</v>
      </c>
      <c r="Y408" s="120" t="s">
        <v>202</v>
      </c>
      <c r="Z408" s="111" t="s">
        <v>204</v>
      </c>
      <c r="AA408" s="158">
        <v>0</v>
      </c>
      <c r="AB408" s="133">
        <v>1</v>
      </c>
      <c r="AC408" s="133">
        <v>7</v>
      </c>
      <c r="AD408" s="9">
        <v>0.14285714285714285</v>
      </c>
      <c r="AE408" s="104">
        <v>158</v>
      </c>
      <c r="AF408" s="89"/>
    </row>
    <row r="409" spans="1:32" x14ac:dyDescent="0.25">
      <c r="A409" s="120" t="s">
        <v>157</v>
      </c>
      <c r="B409" s="111" t="s">
        <v>158</v>
      </c>
      <c r="C409" s="158">
        <v>-0.66666666666666607</v>
      </c>
      <c r="D409" s="133"/>
      <c r="E409" s="133">
        <v>3</v>
      </c>
      <c r="F409" s="9">
        <v>0</v>
      </c>
      <c r="G409" s="104">
        <v>157</v>
      </c>
      <c r="I409" s="120" t="s">
        <v>157</v>
      </c>
      <c r="J409" s="111" t="s">
        <v>158</v>
      </c>
      <c r="K409" s="158">
        <v>-0.66666666666666607</v>
      </c>
      <c r="L409" s="133"/>
      <c r="M409" s="133">
        <v>3</v>
      </c>
      <c r="N409" s="9">
        <v>0</v>
      </c>
      <c r="O409" s="104">
        <v>157</v>
      </c>
      <c r="P409" s="21"/>
      <c r="Q409" s="219" t="s">
        <v>112</v>
      </c>
      <c r="R409" s="106" t="s">
        <v>394</v>
      </c>
      <c r="S409" s="218">
        <v>-1</v>
      </c>
      <c r="T409" s="61">
        <v>0</v>
      </c>
      <c r="U409" s="134">
        <v>2</v>
      </c>
      <c r="V409" s="38">
        <v>0</v>
      </c>
      <c r="W409" s="20">
        <v>156</v>
      </c>
      <c r="Y409" s="114" t="s">
        <v>210</v>
      </c>
      <c r="Z409" s="106" t="s">
        <v>120</v>
      </c>
      <c r="AA409" s="158">
        <v>0.375</v>
      </c>
      <c r="AB409" s="133">
        <v>1</v>
      </c>
      <c r="AC409" s="133">
        <v>7</v>
      </c>
      <c r="AD409" s="9">
        <v>0.14285714285714285</v>
      </c>
      <c r="AE409" s="104">
        <v>158</v>
      </c>
      <c r="AF409" s="89"/>
    </row>
    <row r="410" spans="1:32" x14ac:dyDescent="0.25">
      <c r="A410" s="129" t="s">
        <v>161</v>
      </c>
      <c r="B410" s="111" t="s">
        <v>162</v>
      </c>
      <c r="C410" s="158">
        <v>0</v>
      </c>
      <c r="D410" s="133"/>
      <c r="E410" s="133">
        <v>4</v>
      </c>
      <c r="F410" s="9">
        <v>0</v>
      </c>
      <c r="G410" s="104">
        <v>157</v>
      </c>
      <c r="I410" s="129" t="s">
        <v>161</v>
      </c>
      <c r="J410" s="111" t="s">
        <v>162</v>
      </c>
      <c r="K410" s="158">
        <v>0</v>
      </c>
      <c r="L410" s="133"/>
      <c r="M410" s="133">
        <v>4</v>
      </c>
      <c r="N410" s="9">
        <v>0</v>
      </c>
      <c r="O410" s="104">
        <v>157</v>
      </c>
      <c r="P410" s="21"/>
      <c r="Q410" s="113" t="s">
        <v>400</v>
      </c>
      <c r="R410" s="106" t="s">
        <v>118</v>
      </c>
      <c r="S410" s="218">
        <v>-2.3999999999999986</v>
      </c>
      <c r="T410" s="61">
        <v>0</v>
      </c>
      <c r="U410" s="134">
        <v>5</v>
      </c>
      <c r="V410" s="38">
        <v>0</v>
      </c>
      <c r="W410" s="20">
        <v>156</v>
      </c>
      <c r="Y410" s="113" t="s">
        <v>140</v>
      </c>
      <c r="Z410" s="111" t="s">
        <v>141</v>
      </c>
      <c r="AA410" s="158">
        <v>0</v>
      </c>
      <c r="AB410" s="133">
        <v>1</v>
      </c>
      <c r="AC410" s="133">
        <v>9</v>
      </c>
      <c r="AD410" s="9">
        <v>0.1111111111111111</v>
      </c>
      <c r="AE410" s="104">
        <v>160</v>
      </c>
      <c r="AF410" s="89"/>
    </row>
    <row r="411" spans="1:32" x14ac:dyDescent="0.25">
      <c r="A411" s="130" t="s">
        <v>163</v>
      </c>
      <c r="B411" s="106" t="s">
        <v>164</v>
      </c>
      <c r="C411" s="158">
        <v>0</v>
      </c>
      <c r="D411" s="133"/>
      <c r="E411" s="133">
        <v>3</v>
      </c>
      <c r="F411" s="9">
        <v>0</v>
      </c>
      <c r="G411" s="104">
        <v>157</v>
      </c>
      <c r="I411" s="130" t="s">
        <v>163</v>
      </c>
      <c r="J411" s="106" t="s">
        <v>164</v>
      </c>
      <c r="K411" s="158">
        <v>0</v>
      </c>
      <c r="L411" s="133"/>
      <c r="M411" s="133">
        <v>3</v>
      </c>
      <c r="N411" s="9">
        <v>0</v>
      </c>
      <c r="O411" s="104">
        <v>157</v>
      </c>
      <c r="P411" s="21"/>
      <c r="Q411" s="16" t="s">
        <v>349</v>
      </c>
      <c r="R411" s="111" t="s">
        <v>350</v>
      </c>
      <c r="S411" s="158">
        <v>-0.80000000000000071</v>
      </c>
      <c r="T411" s="41">
        <v>0</v>
      </c>
      <c r="U411" s="133">
        <v>5</v>
      </c>
      <c r="V411" s="38">
        <v>0</v>
      </c>
      <c r="W411" s="20">
        <v>156</v>
      </c>
      <c r="Y411" s="130" t="s">
        <v>182</v>
      </c>
      <c r="Z411" s="106" t="s">
        <v>184</v>
      </c>
      <c r="AA411" s="158">
        <v>0</v>
      </c>
      <c r="AB411" s="133">
        <v>1</v>
      </c>
      <c r="AC411" s="133">
        <v>12</v>
      </c>
      <c r="AD411" s="9">
        <v>8.3333333333333329E-2</v>
      </c>
      <c r="AE411" s="104">
        <v>161</v>
      </c>
      <c r="AF411" s="89"/>
    </row>
    <row r="412" spans="1:32" x14ac:dyDescent="0.25">
      <c r="A412" s="132" t="s">
        <v>197</v>
      </c>
      <c r="B412" s="106" t="s">
        <v>199</v>
      </c>
      <c r="C412" s="158">
        <v>-0.5</v>
      </c>
      <c r="D412" s="133"/>
      <c r="E412" s="133">
        <v>2</v>
      </c>
      <c r="F412" s="9">
        <v>0</v>
      </c>
      <c r="G412" s="104">
        <v>157</v>
      </c>
      <c r="I412" s="132" t="s">
        <v>197</v>
      </c>
      <c r="J412" s="106" t="s">
        <v>199</v>
      </c>
      <c r="K412" s="158">
        <v>-0.5</v>
      </c>
      <c r="L412" s="133"/>
      <c r="M412" s="133">
        <v>2</v>
      </c>
      <c r="N412" s="9">
        <v>0</v>
      </c>
      <c r="O412" s="104">
        <v>157</v>
      </c>
      <c r="P412" s="21"/>
      <c r="Q412" s="113" t="s">
        <v>131</v>
      </c>
      <c r="R412" s="111" t="s">
        <v>132</v>
      </c>
      <c r="S412" s="158">
        <v>0</v>
      </c>
      <c r="T412" s="41"/>
      <c r="U412" s="133">
        <v>7</v>
      </c>
      <c r="V412" s="38">
        <v>0</v>
      </c>
      <c r="W412" s="20">
        <v>156</v>
      </c>
      <c r="Y412" s="120" t="s">
        <v>210</v>
      </c>
      <c r="Z412" s="111" t="s">
        <v>83</v>
      </c>
      <c r="AA412" s="158">
        <v>-2</v>
      </c>
      <c r="AB412" s="133">
        <v>1</v>
      </c>
      <c r="AC412" s="133">
        <v>12</v>
      </c>
      <c r="AD412" s="9">
        <v>8.3333333333333329E-2</v>
      </c>
      <c r="AE412" s="104">
        <v>161</v>
      </c>
      <c r="AF412" s="89"/>
    </row>
    <row r="413" spans="1:32" x14ac:dyDescent="0.25">
      <c r="A413" s="114" t="s">
        <v>207</v>
      </c>
      <c r="B413" s="106" t="s">
        <v>209</v>
      </c>
      <c r="C413" s="158">
        <v>0</v>
      </c>
      <c r="D413" s="133"/>
      <c r="E413" s="133">
        <v>23</v>
      </c>
      <c r="F413" s="9">
        <v>0</v>
      </c>
      <c r="G413" s="104">
        <v>157</v>
      </c>
      <c r="I413" s="114" t="s">
        <v>207</v>
      </c>
      <c r="J413" s="106" t="s">
        <v>209</v>
      </c>
      <c r="K413" s="158">
        <v>0</v>
      </c>
      <c r="L413" s="133"/>
      <c r="M413" s="133">
        <v>23</v>
      </c>
      <c r="N413" s="9">
        <v>0</v>
      </c>
      <c r="O413" s="104">
        <v>157</v>
      </c>
      <c r="P413" s="21"/>
      <c r="Q413" s="129" t="s">
        <v>161</v>
      </c>
      <c r="R413" s="111" t="s">
        <v>162</v>
      </c>
      <c r="S413" s="158">
        <v>0</v>
      </c>
      <c r="T413" s="41"/>
      <c r="U413" s="133">
        <v>4</v>
      </c>
      <c r="V413" s="38">
        <v>0</v>
      </c>
      <c r="W413" s="20">
        <v>156</v>
      </c>
      <c r="Y413" s="105" t="s">
        <v>327</v>
      </c>
      <c r="Z413" s="106" t="s">
        <v>75</v>
      </c>
      <c r="AA413" s="158">
        <v>1.8348000000000013</v>
      </c>
      <c r="AB413" s="133">
        <v>1</v>
      </c>
      <c r="AC413" s="133">
        <v>16</v>
      </c>
      <c r="AD413" s="9">
        <v>6.25E-2</v>
      </c>
      <c r="AE413" s="104">
        <v>163</v>
      </c>
      <c r="AF413" s="89"/>
    </row>
    <row r="414" spans="1:32" x14ac:dyDescent="0.25">
      <c r="A414" s="120" t="s">
        <v>210</v>
      </c>
      <c r="B414" s="111" t="s">
        <v>212</v>
      </c>
      <c r="C414" s="158">
        <v>-3</v>
      </c>
      <c r="D414" s="133"/>
      <c r="E414" s="133">
        <v>4</v>
      </c>
      <c r="F414" s="9">
        <v>0</v>
      </c>
      <c r="G414" s="104">
        <v>157</v>
      </c>
      <c r="I414" s="120" t="s">
        <v>210</v>
      </c>
      <c r="J414" s="111" t="s">
        <v>212</v>
      </c>
      <c r="K414" s="158">
        <v>-3</v>
      </c>
      <c r="L414" s="133"/>
      <c r="M414" s="133">
        <v>4</v>
      </c>
      <c r="N414" s="9">
        <v>0</v>
      </c>
      <c r="O414" s="104">
        <v>157</v>
      </c>
      <c r="P414" s="21"/>
      <c r="Q414" s="130" t="s">
        <v>163</v>
      </c>
      <c r="R414" s="106" t="s">
        <v>164</v>
      </c>
      <c r="S414" s="158">
        <v>0</v>
      </c>
      <c r="T414" s="41"/>
      <c r="U414" s="133">
        <v>3</v>
      </c>
      <c r="V414" s="38">
        <v>0</v>
      </c>
      <c r="W414" s="20">
        <v>156</v>
      </c>
      <c r="Y414" s="107" t="s">
        <v>29</v>
      </c>
      <c r="Z414" s="108" t="s">
        <v>30</v>
      </c>
      <c r="AA414" s="158">
        <v>-0.29999999999999893</v>
      </c>
      <c r="AB414" s="133">
        <v>0</v>
      </c>
      <c r="AC414" s="133">
        <v>3</v>
      </c>
      <c r="AD414" s="9">
        <v>0</v>
      </c>
      <c r="AE414" s="104">
        <v>164</v>
      </c>
      <c r="AF414" s="89"/>
    </row>
    <row r="415" spans="1:32" x14ac:dyDescent="0.25">
      <c r="A415" s="117" t="s">
        <v>214</v>
      </c>
      <c r="B415" s="106" t="s">
        <v>216</v>
      </c>
      <c r="C415" s="158">
        <v>0</v>
      </c>
      <c r="D415" s="133"/>
      <c r="E415" s="133">
        <v>6</v>
      </c>
      <c r="F415" s="9">
        <v>0</v>
      </c>
      <c r="G415" s="104">
        <v>157</v>
      </c>
      <c r="I415" s="117" t="s">
        <v>214</v>
      </c>
      <c r="J415" s="106" t="s">
        <v>216</v>
      </c>
      <c r="K415" s="158">
        <v>0</v>
      </c>
      <c r="L415" s="133"/>
      <c r="M415" s="133">
        <v>6</v>
      </c>
      <c r="N415" s="9">
        <v>0</v>
      </c>
      <c r="O415" s="104">
        <v>157</v>
      </c>
      <c r="P415" s="21"/>
      <c r="Q415" s="132" t="s">
        <v>197</v>
      </c>
      <c r="R415" s="106" t="s">
        <v>199</v>
      </c>
      <c r="S415" s="158">
        <v>-0.5</v>
      </c>
      <c r="T415" s="41"/>
      <c r="U415" s="133">
        <v>2</v>
      </c>
      <c r="V415" s="38">
        <v>0</v>
      </c>
      <c r="W415" s="20">
        <v>156</v>
      </c>
      <c r="Y415" s="114" t="s">
        <v>32</v>
      </c>
      <c r="Z415" s="106" t="s">
        <v>33</v>
      </c>
      <c r="AA415" s="158">
        <v>-0.5</v>
      </c>
      <c r="AB415" s="133">
        <v>0</v>
      </c>
      <c r="AC415" s="133">
        <v>4</v>
      </c>
      <c r="AD415" s="9">
        <v>0</v>
      </c>
      <c r="AE415" s="104">
        <v>164</v>
      </c>
      <c r="AF415" s="89"/>
    </row>
    <row r="416" spans="1:32" x14ac:dyDescent="0.25">
      <c r="A416" s="130" t="s">
        <v>253</v>
      </c>
      <c r="B416" s="106" t="s">
        <v>120</v>
      </c>
      <c r="C416" s="158">
        <v>-1</v>
      </c>
      <c r="D416" s="133"/>
      <c r="E416" s="133">
        <v>2</v>
      </c>
      <c r="F416" s="9">
        <v>0</v>
      </c>
      <c r="G416" s="104">
        <v>157</v>
      </c>
      <c r="I416" s="130" t="s">
        <v>253</v>
      </c>
      <c r="J416" s="106" t="s">
        <v>120</v>
      </c>
      <c r="K416" s="158">
        <v>-1</v>
      </c>
      <c r="L416" s="133"/>
      <c r="M416" s="133">
        <v>2</v>
      </c>
      <c r="N416" s="9">
        <v>0</v>
      </c>
      <c r="O416" s="104">
        <v>157</v>
      </c>
      <c r="P416" s="21"/>
      <c r="Q416" s="114" t="s">
        <v>207</v>
      </c>
      <c r="R416" s="106" t="s">
        <v>209</v>
      </c>
      <c r="S416" s="158">
        <v>0</v>
      </c>
      <c r="T416" s="41"/>
      <c r="U416" s="133">
        <v>23</v>
      </c>
      <c r="V416" s="38">
        <v>0</v>
      </c>
      <c r="W416" s="20">
        <v>156</v>
      </c>
      <c r="Y416" s="130" t="s">
        <v>69</v>
      </c>
      <c r="Z416" s="111" t="s">
        <v>392</v>
      </c>
      <c r="AA416" s="218">
        <v>-0.77779999999999916</v>
      </c>
      <c r="AB416" s="134">
        <v>0</v>
      </c>
      <c r="AC416" s="134">
        <v>9</v>
      </c>
      <c r="AD416" s="28">
        <v>0</v>
      </c>
      <c r="AE416" s="134">
        <v>164</v>
      </c>
      <c r="AF416" s="89"/>
    </row>
    <row r="417" spans="1:32" x14ac:dyDescent="0.25">
      <c r="A417" s="117" t="s">
        <v>308</v>
      </c>
      <c r="B417" s="106" t="s">
        <v>309</v>
      </c>
      <c r="C417" s="158">
        <v>0</v>
      </c>
      <c r="D417" s="133"/>
      <c r="E417" s="133">
        <v>9</v>
      </c>
      <c r="F417" s="9"/>
      <c r="G417" s="104">
        <v>157</v>
      </c>
      <c r="I417" s="129" t="s">
        <v>368</v>
      </c>
      <c r="J417" s="111" t="s">
        <v>139</v>
      </c>
      <c r="K417" s="158">
        <v>0</v>
      </c>
      <c r="L417" s="133">
        <v>10</v>
      </c>
      <c r="M417" s="133">
        <v>10</v>
      </c>
      <c r="N417" s="9"/>
      <c r="O417" s="104">
        <v>157</v>
      </c>
      <c r="P417" s="21"/>
      <c r="Q417" s="120" t="s">
        <v>210</v>
      </c>
      <c r="R417" s="111" t="s">
        <v>212</v>
      </c>
      <c r="S417" s="158">
        <v>-3</v>
      </c>
      <c r="T417" s="41"/>
      <c r="U417" s="133">
        <v>4</v>
      </c>
      <c r="V417" s="38">
        <v>0</v>
      </c>
      <c r="W417" s="20">
        <v>156</v>
      </c>
      <c r="Y417" s="219" t="s">
        <v>112</v>
      </c>
      <c r="Z417" s="106" t="s">
        <v>394</v>
      </c>
      <c r="AA417" s="26">
        <v>-1</v>
      </c>
      <c r="AB417" s="133">
        <v>0</v>
      </c>
      <c r="AC417" s="133">
        <v>2</v>
      </c>
      <c r="AD417" s="9">
        <v>0</v>
      </c>
      <c r="AE417" s="104">
        <v>164</v>
      </c>
      <c r="AF417" s="89"/>
    </row>
    <row r="418" spans="1:32" x14ac:dyDescent="0.25">
      <c r="A418" s="109" t="s">
        <v>380</v>
      </c>
      <c r="B418" s="111" t="s">
        <v>381</v>
      </c>
      <c r="C418" s="158"/>
      <c r="D418" s="133"/>
      <c r="E418" s="133"/>
      <c r="F418" s="9"/>
      <c r="G418" s="104"/>
      <c r="I418" s="117" t="s">
        <v>308</v>
      </c>
      <c r="J418" s="106" t="s">
        <v>309</v>
      </c>
      <c r="K418" s="158">
        <v>0</v>
      </c>
      <c r="L418" s="133"/>
      <c r="M418" s="133">
        <v>9</v>
      </c>
      <c r="N418" s="9"/>
      <c r="O418" s="104">
        <v>157</v>
      </c>
      <c r="P418" s="21"/>
      <c r="Q418" s="117" t="s">
        <v>214</v>
      </c>
      <c r="R418" s="106" t="s">
        <v>216</v>
      </c>
      <c r="S418" s="158">
        <v>0</v>
      </c>
      <c r="T418" s="41"/>
      <c r="U418" s="133">
        <v>6</v>
      </c>
      <c r="V418" s="38">
        <v>0</v>
      </c>
      <c r="W418" s="20">
        <v>156</v>
      </c>
      <c r="Y418" s="113" t="s">
        <v>400</v>
      </c>
      <c r="Z418" s="106" t="s">
        <v>118</v>
      </c>
      <c r="AA418" s="26">
        <v>-2.3999999999999986</v>
      </c>
      <c r="AB418" s="133">
        <v>0</v>
      </c>
      <c r="AC418" s="133">
        <v>5</v>
      </c>
      <c r="AD418" s="9">
        <v>0</v>
      </c>
      <c r="AE418" s="104">
        <v>164</v>
      </c>
      <c r="AF418" s="89"/>
    </row>
    <row r="419" spans="1:32" x14ac:dyDescent="0.25">
      <c r="I419" s="89"/>
      <c r="J419" s="89"/>
      <c r="K419" s="89"/>
      <c r="L419" s="89"/>
      <c r="M419" s="89"/>
      <c r="N419" s="38"/>
      <c r="O419" s="21"/>
      <c r="Q419" s="117" t="s">
        <v>308</v>
      </c>
      <c r="R419" s="106" t="s">
        <v>309</v>
      </c>
      <c r="S419" s="158">
        <v>0</v>
      </c>
      <c r="T419" s="41"/>
      <c r="U419" s="133">
        <v>9</v>
      </c>
      <c r="V419" s="38">
        <v>0</v>
      </c>
      <c r="W419" s="20">
        <v>156</v>
      </c>
      <c r="Y419" s="117" t="s">
        <v>110</v>
      </c>
      <c r="Z419" s="111" t="s">
        <v>405</v>
      </c>
      <c r="AA419" s="272">
        <v>0</v>
      </c>
      <c r="AB419" s="134"/>
      <c r="AC419" s="134">
        <v>4</v>
      </c>
      <c r="AD419" s="28">
        <v>0</v>
      </c>
      <c r="AE419" s="134">
        <v>164</v>
      </c>
      <c r="AF419" s="89"/>
    </row>
    <row r="420" spans="1:32" x14ac:dyDescent="0.25">
      <c r="A420" s="103"/>
      <c r="B420" s="103"/>
      <c r="C420" s="6"/>
      <c r="D420" s="6"/>
      <c r="E420" s="6"/>
      <c r="F420" s="6"/>
      <c r="G420" s="6"/>
      <c r="I420" s="89"/>
      <c r="J420" s="89"/>
      <c r="K420" s="89"/>
      <c r="L420" s="89"/>
      <c r="M420" s="89"/>
      <c r="N420" s="38"/>
      <c r="O420" s="21"/>
      <c r="Q420" s="130" t="s">
        <v>253</v>
      </c>
      <c r="R420" s="106" t="s">
        <v>120</v>
      </c>
      <c r="S420" s="158">
        <v>-1</v>
      </c>
      <c r="T420" s="41"/>
      <c r="U420" s="133">
        <v>2</v>
      </c>
      <c r="V420" s="38">
        <v>0</v>
      </c>
      <c r="W420" s="20">
        <v>156</v>
      </c>
      <c r="Y420" s="113" t="s">
        <v>131</v>
      </c>
      <c r="Z420" s="111" t="s">
        <v>132</v>
      </c>
      <c r="AA420" s="158">
        <v>0</v>
      </c>
      <c r="AB420" s="133"/>
      <c r="AC420" s="133">
        <v>7</v>
      </c>
      <c r="AD420" s="9">
        <v>0</v>
      </c>
      <c r="AE420" s="104">
        <v>164</v>
      </c>
      <c r="AF420" s="89"/>
    </row>
    <row r="421" spans="1:32" x14ac:dyDescent="0.25">
      <c r="A421" s="89"/>
      <c r="B421" s="89"/>
      <c r="C421" s="89"/>
      <c r="D421" s="89"/>
      <c r="E421" s="89"/>
      <c r="F421" s="89"/>
      <c r="G421" s="89"/>
      <c r="I421" s="89"/>
      <c r="J421" s="89"/>
      <c r="K421" s="89"/>
      <c r="L421" s="89"/>
      <c r="M421" s="89"/>
      <c r="N421" s="38"/>
      <c r="O421" s="89"/>
      <c r="Q421" s="240"/>
      <c r="R421" s="103"/>
      <c r="S421" s="6"/>
      <c r="T421" s="62"/>
      <c r="U421" s="6"/>
      <c r="V421" s="20"/>
      <c r="W421" s="20"/>
      <c r="Y421" s="129" t="s">
        <v>161</v>
      </c>
      <c r="Z421" s="111" t="s">
        <v>162</v>
      </c>
      <c r="AA421" s="158">
        <v>0</v>
      </c>
      <c r="AB421" s="133"/>
      <c r="AC421" s="133">
        <v>4</v>
      </c>
      <c r="AD421" s="9">
        <v>0</v>
      </c>
      <c r="AE421" s="104">
        <v>164</v>
      </c>
      <c r="AF421" s="89"/>
    </row>
    <row r="422" spans="1:32" x14ac:dyDescent="0.25">
      <c r="A422" s="103"/>
      <c r="B422" s="103"/>
      <c r="C422" s="6"/>
      <c r="D422" s="6"/>
      <c r="E422" s="6"/>
      <c r="F422" s="46"/>
      <c r="G422" s="6"/>
      <c r="I422" s="89"/>
      <c r="J422" s="89"/>
      <c r="K422" s="89"/>
      <c r="L422" s="89"/>
      <c r="M422" s="89"/>
      <c r="N422" s="38"/>
      <c r="O422" s="89"/>
      <c r="Q422" s="89"/>
      <c r="R422" s="89"/>
      <c r="S422" s="89"/>
      <c r="T422" s="59"/>
      <c r="U422" s="59"/>
      <c r="V422" s="89"/>
      <c r="W422" s="89"/>
      <c r="Y422" s="130" t="s">
        <v>163</v>
      </c>
      <c r="Z422" s="106" t="s">
        <v>164</v>
      </c>
      <c r="AA422" s="158">
        <v>0</v>
      </c>
      <c r="AB422" s="133"/>
      <c r="AC422" s="133">
        <v>3</v>
      </c>
      <c r="AD422" s="9">
        <v>0</v>
      </c>
      <c r="AE422" s="104">
        <v>164</v>
      </c>
      <c r="AF422" s="89"/>
    </row>
    <row r="423" spans="1:32" x14ac:dyDescent="0.25">
      <c r="A423" s="89"/>
      <c r="B423" s="89"/>
      <c r="C423" s="89"/>
      <c r="D423" s="89"/>
      <c r="E423" s="89"/>
      <c r="F423" s="38"/>
      <c r="G423" s="89"/>
      <c r="I423" s="89"/>
      <c r="J423" s="89"/>
      <c r="K423" s="89"/>
      <c r="L423" s="89"/>
      <c r="M423" s="89"/>
      <c r="N423" s="38"/>
      <c r="O423" s="89"/>
      <c r="Q423" s="89"/>
      <c r="R423" s="89"/>
      <c r="S423" s="89"/>
      <c r="T423" s="89"/>
      <c r="U423" s="89"/>
      <c r="V423" s="89"/>
      <c r="W423" s="89"/>
      <c r="Y423" s="132" t="s">
        <v>197</v>
      </c>
      <c r="Z423" s="106" t="s">
        <v>387</v>
      </c>
      <c r="AA423" s="158">
        <v>-0.5</v>
      </c>
      <c r="AB423" s="133"/>
      <c r="AC423" s="133">
        <v>2</v>
      </c>
      <c r="AD423" s="9">
        <v>0</v>
      </c>
      <c r="AE423" s="104">
        <v>164</v>
      </c>
      <c r="AF423" s="89"/>
    </row>
    <row r="424" spans="1:32" x14ac:dyDescent="0.25">
      <c r="A424" s="89"/>
      <c r="B424" s="89"/>
      <c r="C424" s="89"/>
      <c r="D424" s="89"/>
      <c r="E424" s="89"/>
      <c r="F424" s="38"/>
      <c r="G424" s="89"/>
      <c r="I424" s="89"/>
      <c r="J424" s="89"/>
      <c r="K424" s="89"/>
      <c r="L424" s="89"/>
      <c r="M424" s="89"/>
      <c r="N424" s="38"/>
      <c r="O424" s="89"/>
      <c r="Q424" s="89"/>
      <c r="R424" s="89"/>
      <c r="S424" s="89"/>
      <c r="T424" s="89"/>
      <c r="U424" s="89"/>
      <c r="V424" s="89"/>
      <c r="W424" s="89"/>
      <c r="Y424" s="114" t="s">
        <v>207</v>
      </c>
      <c r="Z424" s="106" t="s">
        <v>209</v>
      </c>
      <c r="AA424" s="158">
        <v>0</v>
      </c>
      <c r="AB424" s="133"/>
      <c r="AC424" s="133">
        <v>23</v>
      </c>
      <c r="AD424" s="9">
        <v>0</v>
      </c>
      <c r="AE424" s="104">
        <v>164</v>
      </c>
      <c r="AF424" s="89"/>
    </row>
    <row r="425" spans="1:32" x14ac:dyDescent="0.25">
      <c r="A425" s="89"/>
      <c r="B425" s="89"/>
      <c r="C425" s="89"/>
      <c r="D425" s="89"/>
      <c r="E425" s="89"/>
      <c r="F425" s="38"/>
      <c r="G425" s="89"/>
      <c r="I425" s="89"/>
      <c r="J425" s="89"/>
      <c r="K425" s="89"/>
      <c r="L425" s="89"/>
      <c r="M425" s="89"/>
      <c r="N425" s="38"/>
      <c r="O425" s="89"/>
      <c r="Q425" s="89"/>
      <c r="R425" s="89"/>
      <c r="S425" s="89"/>
      <c r="T425" s="89"/>
      <c r="U425" s="89"/>
      <c r="V425" s="89"/>
      <c r="W425" s="89"/>
      <c r="Y425" s="120" t="s">
        <v>210</v>
      </c>
      <c r="Z425" s="111" t="s">
        <v>212</v>
      </c>
      <c r="AA425" s="158">
        <v>-3</v>
      </c>
      <c r="AB425" s="133"/>
      <c r="AC425" s="133">
        <v>4</v>
      </c>
      <c r="AD425" s="9">
        <v>0</v>
      </c>
      <c r="AE425" s="104">
        <v>164</v>
      </c>
      <c r="AF425" s="89"/>
    </row>
    <row r="426" spans="1:32" x14ac:dyDescent="0.25">
      <c r="A426" s="89"/>
      <c r="B426" s="89"/>
      <c r="C426" s="89"/>
      <c r="D426" s="89"/>
      <c r="E426" s="89"/>
      <c r="F426" s="38"/>
      <c r="G426" s="89"/>
      <c r="I426" s="89"/>
      <c r="J426" s="89"/>
      <c r="K426" s="89"/>
      <c r="L426" s="89"/>
      <c r="M426" s="89"/>
      <c r="N426" s="38"/>
      <c r="O426" s="89"/>
      <c r="Q426" s="89"/>
      <c r="R426" s="89"/>
      <c r="S426" s="89"/>
      <c r="T426" s="89"/>
      <c r="U426" s="89"/>
      <c r="V426" s="89"/>
      <c r="W426" s="89"/>
      <c r="Y426" s="117" t="s">
        <v>214</v>
      </c>
      <c r="Z426" s="106" t="s">
        <v>216</v>
      </c>
      <c r="AA426" s="158">
        <v>0</v>
      </c>
      <c r="AB426" s="133"/>
      <c r="AC426" s="133">
        <v>6</v>
      </c>
      <c r="AD426" s="9">
        <v>0</v>
      </c>
      <c r="AE426" s="104">
        <v>164</v>
      </c>
      <c r="AF426" s="89"/>
    </row>
    <row r="427" spans="1:32" x14ac:dyDescent="0.25">
      <c r="A427" s="89"/>
      <c r="B427" s="89"/>
      <c r="C427" s="89"/>
      <c r="D427" s="89"/>
      <c r="E427" s="89"/>
      <c r="F427" s="38"/>
      <c r="G427" s="89"/>
      <c r="I427" s="89"/>
      <c r="J427" s="89"/>
      <c r="K427" s="89"/>
      <c r="L427" s="89"/>
      <c r="M427" s="89"/>
      <c r="N427" s="38"/>
      <c r="O427" s="89"/>
      <c r="Q427" s="89"/>
      <c r="R427" s="89"/>
      <c r="S427" s="89"/>
      <c r="T427" s="89"/>
      <c r="U427" s="89"/>
      <c r="V427" s="89"/>
      <c r="W427" s="89"/>
      <c r="Y427" s="130" t="s">
        <v>253</v>
      </c>
      <c r="Z427" s="106" t="s">
        <v>120</v>
      </c>
      <c r="AA427" s="158">
        <v>-1</v>
      </c>
      <c r="AB427" s="133"/>
      <c r="AC427" s="133">
        <v>2</v>
      </c>
      <c r="AD427" s="9">
        <v>0</v>
      </c>
      <c r="AE427" s="104">
        <v>164</v>
      </c>
      <c r="AF427" s="89"/>
    </row>
    <row r="428" spans="1:32" x14ac:dyDescent="0.25">
      <c r="A428" s="89"/>
      <c r="B428" s="89"/>
      <c r="C428" s="89"/>
      <c r="D428" s="89"/>
      <c r="E428" s="89"/>
      <c r="F428" s="38"/>
      <c r="G428" s="89"/>
      <c r="I428" s="89"/>
      <c r="J428" s="89"/>
      <c r="K428" s="89"/>
      <c r="L428" s="89"/>
      <c r="M428" s="89"/>
      <c r="N428" s="38"/>
      <c r="O428" s="89"/>
      <c r="Q428" s="89"/>
      <c r="R428" s="89"/>
      <c r="S428" s="89"/>
      <c r="T428" s="89"/>
      <c r="U428" s="89"/>
      <c r="V428" s="89"/>
      <c r="W428" s="89"/>
      <c r="Y428" s="148" t="s">
        <v>368</v>
      </c>
      <c r="Z428" s="106" t="s">
        <v>139</v>
      </c>
      <c r="AA428" s="158">
        <v>0</v>
      </c>
      <c r="AB428" s="133">
        <v>10</v>
      </c>
      <c r="AC428" s="133">
        <v>10</v>
      </c>
      <c r="AD428" s="9"/>
      <c r="AE428" s="104">
        <v>164</v>
      </c>
      <c r="AF428" s="89"/>
    </row>
    <row r="429" spans="1:32" x14ac:dyDescent="0.25">
      <c r="A429" s="89"/>
      <c r="B429" s="89"/>
      <c r="C429" s="89"/>
      <c r="D429" s="89"/>
      <c r="E429" s="89"/>
      <c r="F429" s="38"/>
      <c r="G429" s="89"/>
      <c r="I429" s="89"/>
      <c r="J429" s="89"/>
      <c r="K429" s="89"/>
      <c r="L429" s="89"/>
      <c r="M429" s="89"/>
      <c r="N429" s="38"/>
      <c r="O429" s="89"/>
      <c r="Q429" s="89"/>
      <c r="R429" s="89"/>
      <c r="S429" s="89"/>
      <c r="T429" s="89"/>
      <c r="U429" s="89"/>
      <c r="V429" s="89"/>
      <c r="W429" s="89"/>
      <c r="Y429" s="117" t="s">
        <v>308</v>
      </c>
      <c r="Z429" s="106" t="s">
        <v>309</v>
      </c>
      <c r="AA429" s="158">
        <v>0</v>
      </c>
      <c r="AB429" s="133"/>
      <c r="AC429" s="133">
        <v>9</v>
      </c>
      <c r="AD429" s="9"/>
      <c r="AE429" s="104">
        <v>164</v>
      </c>
      <c r="AF429" s="89"/>
    </row>
    <row r="430" spans="1:32" x14ac:dyDescent="0.25">
      <c r="A430" s="89"/>
      <c r="B430" s="89"/>
      <c r="C430" s="89"/>
      <c r="D430" s="89"/>
      <c r="E430" s="89"/>
      <c r="F430" s="38"/>
      <c r="G430" s="89"/>
      <c r="I430" s="89"/>
      <c r="J430" s="89"/>
      <c r="K430" s="89"/>
      <c r="L430" s="89"/>
      <c r="M430" s="89"/>
      <c r="N430" s="38"/>
      <c r="O430" s="89"/>
      <c r="Q430" s="89"/>
      <c r="R430" s="89"/>
      <c r="S430" s="89"/>
      <c r="T430" s="89"/>
      <c r="U430" s="89"/>
      <c r="V430" s="89"/>
      <c r="W430" s="89"/>
      <c r="AE430" s="89"/>
      <c r="AF430" s="89"/>
    </row>
    <row r="431" spans="1:32" x14ac:dyDescent="0.25">
      <c r="A431" s="89"/>
      <c r="B431" s="89"/>
      <c r="C431" s="89"/>
      <c r="D431" s="89"/>
      <c r="E431" s="89"/>
      <c r="F431" s="38"/>
      <c r="G431" s="89"/>
      <c r="I431" s="89"/>
      <c r="J431" s="89"/>
      <c r="K431" s="89"/>
      <c r="L431" s="89"/>
      <c r="M431" s="89"/>
      <c r="N431" s="38"/>
      <c r="O431" s="89"/>
      <c r="Q431" s="89"/>
      <c r="R431" s="89"/>
      <c r="S431" s="89"/>
      <c r="T431" s="89"/>
      <c r="U431" s="89"/>
      <c r="V431" s="89"/>
      <c r="W431" s="89"/>
      <c r="AE431" s="89"/>
      <c r="AF431" s="89"/>
    </row>
    <row r="432" spans="1:32" x14ac:dyDescent="0.25">
      <c r="A432" s="89"/>
      <c r="B432" s="89"/>
      <c r="C432" s="89"/>
      <c r="D432" s="89"/>
      <c r="E432" s="89"/>
      <c r="F432" s="38"/>
      <c r="G432" s="89"/>
      <c r="I432" s="89"/>
      <c r="J432" s="89"/>
      <c r="K432" s="89"/>
      <c r="L432" s="89"/>
      <c r="M432" s="89"/>
      <c r="N432" s="38"/>
      <c r="O432" s="89"/>
      <c r="Q432" s="89"/>
      <c r="R432" s="89"/>
      <c r="S432" s="89"/>
      <c r="T432" s="89"/>
      <c r="U432" s="89"/>
      <c r="V432" s="89"/>
      <c r="W432" s="89"/>
      <c r="AE432" s="89"/>
      <c r="AF432" s="89"/>
    </row>
    <row r="433" spans="1:32" x14ac:dyDescent="0.25">
      <c r="A433" s="89"/>
      <c r="B433" s="89"/>
      <c r="C433" s="89"/>
      <c r="D433" s="89"/>
      <c r="E433" s="89"/>
      <c r="F433" s="38"/>
      <c r="G433" s="89"/>
      <c r="I433" s="89"/>
      <c r="J433" s="89"/>
      <c r="K433" s="89"/>
      <c r="L433" s="89"/>
      <c r="M433" s="89"/>
      <c r="N433" s="89"/>
      <c r="O433" s="89"/>
      <c r="Q433" s="89"/>
      <c r="R433" s="89"/>
      <c r="S433" s="89"/>
      <c r="T433" s="89"/>
      <c r="U433" s="89"/>
      <c r="V433" s="89"/>
      <c r="W433" s="89"/>
      <c r="AE433" s="89"/>
      <c r="AF433" s="89"/>
    </row>
    <row r="434" spans="1:32" x14ac:dyDescent="0.25">
      <c r="A434" s="89"/>
      <c r="B434" s="89"/>
      <c r="C434" s="89"/>
      <c r="D434" s="89"/>
      <c r="E434" s="89"/>
      <c r="F434" s="38"/>
      <c r="G434" s="89"/>
      <c r="I434" s="89"/>
      <c r="J434" s="89"/>
      <c r="K434" s="89"/>
      <c r="L434" s="89"/>
      <c r="M434" s="89"/>
      <c r="N434" s="89"/>
      <c r="O434" s="89"/>
      <c r="Q434" s="89"/>
      <c r="R434" s="89"/>
      <c r="S434" s="89"/>
      <c r="T434" s="89"/>
      <c r="U434" s="89"/>
      <c r="V434" s="89"/>
      <c r="W434" s="89"/>
      <c r="AE434" s="89"/>
      <c r="AF434" s="89"/>
    </row>
    <row r="435" spans="1:32" x14ac:dyDescent="0.25">
      <c r="A435" s="89"/>
      <c r="B435" s="89"/>
      <c r="C435" s="89"/>
      <c r="D435" s="89"/>
      <c r="E435" s="89"/>
      <c r="F435" s="38"/>
      <c r="G435" s="89"/>
      <c r="I435" s="89"/>
      <c r="J435" s="89"/>
      <c r="K435" s="89"/>
      <c r="L435" s="89"/>
      <c r="M435" s="89"/>
      <c r="N435" s="89"/>
      <c r="O435" s="89"/>
      <c r="Q435" s="89"/>
      <c r="R435" s="89"/>
      <c r="S435" s="89"/>
      <c r="T435" s="89"/>
      <c r="U435" s="89"/>
      <c r="V435" s="89"/>
      <c r="W435" s="89"/>
      <c r="AE435" s="89"/>
      <c r="AF435" s="89"/>
    </row>
    <row r="436" spans="1:32" x14ac:dyDescent="0.25">
      <c r="A436" s="89"/>
      <c r="B436" s="89"/>
      <c r="C436" s="89"/>
      <c r="D436" s="89"/>
      <c r="E436" s="89"/>
      <c r="F436" s="38"/>
      <c r="G436" s="89"/>
      <c r="I436" s="89"/>
      <c r="J436" s="89"/>
      <c r="K436" s="89"/>
      <c r="L436" s="89"/>
      <c r="M436" s="89"/>
      <c r="N436" s="89"/>
      <c r="O436" s="89"/>
      <c r="Q436" s="89"/>
      <c r="R436" s="89"/>
      <c r="S436" s="89"/>
      <c r="T436" s="89"/>
      <c r="U436" s="89"/>
      <c r="V436" s="89"/>
      <c r="W436" s="89"/>
      <c r="AE436" s="89"/>
      <c r="AF436" s="89"/>
    </row>
    <row r="437" spans="1:32" x14ac:dyDescent="0.25">
      <c r="A437" s="89"/>
      <c r="B437" s="89"/>
      <c r="C437" s="89"/>
      <c r="D437" s="89"/>
      <c r="E437" s="89"/>
      <c r="F437" s="38"/>
      <c r="G437" s="89"/>
      <c r="I437" s="89"/>
      <c r="J437" s="89"/>
      <c r="K437" s="89"/>
      <c r="L437" s="89"/>
      <c r="M437" s="89"/>
      <c r="N437" s="89"/>
      <c r="O437" s="89"/>
      <c r="Q437" s="89"/>
      <c r="R437" s="89"/>
      <c r="S437" s="89"/>
      <c r="T437" s="89"/>
      <c r="U437" s="89"/>
      <c r="V437" s="89"/>
      <c r="W437" s="89"/>
      <c r="AE437" s="89"/>
      <c r="AF437" s="89"/>
    </row>
    <row r="438" spans="1:32" x14ac:dyDescent="0.25">
      <c r="A438" s="89"/>
      <c r="B438" s="89"/>
      <c r="C438" s="89"/>
      <c r="D438" s="89"/>
      <c r="E438" s="89"/>
      <c r="F438" s="89"/>
      <c r="G438" s="89"/>
      <c r="I438" s="89"/>
      <c r="J438" s="89"/>
      <c r="K438" s="89"/>
      <c r="L438" s="89"/>
      <c r="M438" s="89"/>
      <c r="N438" s="89"/>
      <c r="O438" s="89"/>
      <c r="Q438" s="89"/>
      <c r="R438" s="89"/>
      <c r="S438" s="89"/>
      <c r="T438" s="89"/>
      <c r="U438" s="89"/>
      <c r="V438" s="89"/>
      <c r="W438" s="89"/>
      <c r="AE438" s="89"/>
      <c r="AF438" s="89"/>
    </row>
    <row r="439" spans="1:32" x14ac:dyDescent="0.25">
      <c r="A439" s="89"/>
      <c r="B439" s="89"/>
      <c r="C439" s="89"/>
      <c r="D439" s="89"/>
      <c r="E439" s="89"/>
      <c r="F439" s="89"/>
      <c r="G439" s="89"/>
      <c r="I439" s="89"/>
      <c r="J439" s="89"/>
      <c r="K439" s="89"/>
      <c r="L439" s="89"/>
      <c r="M439" s="89"/>
      <c r="N439" s="89"/>
      <c r="O439" s="89"/>
      <c r="Q439" s="89"/>
      <c r="R439" s="89"/>
      <c r="S439" s="89"/>
      <c r="T439" s="89"/>
      <c r="U439" s="89"/>
      <c r="V439" s="89"/>
      <c r="W439" s="89"/>
      <c r="AE439" s="89"/>
      <c r="AF439" s="89"/>
    </row>
    <row r="440" spans="1:32" x14ac:dyDescent="0.25">
      <c r="A440" s="89"/>
      <c r="B440" s="89"/>
      <c r="C440" s="89"/>
      <c r="D440" s="89"/>
      <c r="E440" s="89"/>
      <c r="F440" s="89"/>
      <c r="G440" s="89"/>
      <c r="I440" s="89"/>
      <c r="J440" s="89"/>
      <c r="K440" s="89"/>
      <c r="L440" s="89"/>
      <c r="M440" s="89"/>
      <c r="N440" s="89"/>
      <c r="O440" s="89"/>
      <c r="Q440" s="89"/>
      <c r="R440" s="89"/>
      <c r="S440" s="89"/>
      <c r="T440" s="89"/>
      <c r="U440" s="89"/>
      <c r="V440" s="89"/>
      <c r="W440" s="89"/>
      <c r="AE440" s="89"/>
      <c r="AF440" s="89"/>
    </row>
    <row r="441" spans="1:32" x14ac:dyDescent="0.25">
      <c r="A441" s="89"/>
      <c r="B441" s="89"/>
      <c r="C441" s="89"/>
      <c r="D441" s="89"/>
      <c r="E441" s="89"/>
      <c r="F441" s="89"/>
      <c r="G441" s="89"/>
      <c r="I441" s="89"/>
      <c r="J441" s="89"/>
      <c r="K441" s="89"/>
      <c r="L441" s="89"/>
      <c r="M441" s="89"/>
      <c r="N441" s="89"/>
      <c r="O441" s="89"/>
      <c r="Q441" s="89"/>
      <c r="R441" s="89"/>
      <c r="S441" s="89"/>
      <c r="T441" s="89"/>
      <c r="U441" s="89"/>
      <c r="V441" s="89"/>
      <c r="W441" s="89"/>
      <c r="AE441" s="89"/>
      <c r="AF441" s="89"/>
    </row>
    <row r="442" spans="1:32" x14ac:dyDescent="0.25">
      <c r="A442" s="89"/>
      <c r="B442" s="89"/>
      <c r="C442" s="89"/>
      <c r="D442" s="89"/>
      <c r="E442" s="89"/>
      <c r="F442" s="89"/>
      <c r="G442" s="89"/>
      <c r="I442" s="89"/>
      <c r="J442" s="89"/>
      <c r="K442" s="89"/>
      <c r="L442" s="89"/>
      <c r="M442" s="89"/>
      <c r="N442" s="89"/>
      <c r="O442" s="89"/>
      <c r="Q442" s="89"/>
      <c r="R442" s="89"/>
      <c r="S442" s="89"/>
      <c r="T442" s="89"/>
      <c r="U442" s="89"/>
      <c r="V442" s="89"/>
      <c r="W442" s="89"/>
      <c r="AF442" s="89"/>
    </row>
    <row r="443" spans="1:32" x14ac:dyDescent="0.25">
      <c r="A443" s="89"/>
      <c r="B443" s="89"/>
      <c r="C443" s="89"/>
      <c r="D443" s="89"/>
      <c r="E443" s="89"/>
      <c r="F443" s="89"/>
      <c r="G443" s="89"/>
      <c r="I443" s="89"/>
      <c r="J443" s="89"/>
      <c r="K443" s="89"/>
      <c r="L443" s="89"/>
      <c r="M443" s="89"/>
      <c r="N443" s="89"/>
      <c r="O443" s="89"/>
      <c r="Q443" s="89"/>
      <c r="R443" s="89"/>
      <c r="S443" s="89"/>
      <c r="T443" s="89"/>
      <c r="U443" s="89"/>
      <c r="V443" s="89"/>
      <c r="W443" s="89"/>
      <c r="AF443" s="89"/>
    </row>
    <row r="444" spans="1:32" x14ac:dyDescent="0.25">
      <c r="A444" s="89"/>
      <c r="B444" s="89"/>
      <c r="C444" s="89"/>
      <c r="D444" s="89"/>
      <c r="E444" s="89"/>
      <c r="F444" s="89"/>
      <c r="G444" s="89"/>
      <c r="I444" s="89"/>
      <c r="J444" s="89"/>
      <c r="K444" s="89"/>
      <c r="L444" s="89"/>
      <c r="M444" s="89"/>
      <c r="N444" s="89"/>
      <c r="O444" s="89"/>
      <c r="Q444" s="89"/>
      <c r="R444" s="89"/>
      <c r="S444" s="89"/>
      <c r="T444" s="89"/>
      <c r="U444" s="89"/>
      <c r="V444" s="89"/>
      <c r="W444" s="89"/>
    </row>
    <row r="445" spans="1:32" x14ac:dyDescent="0.25">
      <c r="A445" s="89"/>
      <c r="B445" s="89"/>
      <c r="C445" s="89"/>
      <c r="D445" s="89"/>
      <c r="E445" s="89"/>
      <c r="F445" s="89"/>
      <c r="G445" s="89"/>
      <c r="I445" s="89"/>
      <c r="J445" s="89"/>
      <c r="K445" s="89"/>
      <c r="L445" s="89"/>
      <c r="M445" s="89"/>
      <c r="N445" s="89"/>
      <c r="O445" s="89"/>
      <c r="Q445" s="89"/>
      <c r="R445" s="89"/>
      <c r="S445" s="89"/>
      <c r="T445" s="89"/>
      <c r="U445" s="89"/>
      <c r="V445" s="89"/>
      <c r="W445" s="89"/>
    </row>
    <row r="446" spans="1:32" x14ac:dyDescent="0.25">
      <c r="A446" s="89"/>
      <c r="B446" s="89"/>
      <c r="C446" s="89"/>
      <c r="D446" s="89"/>
      <c r="E446" s="89"/>
      <c r="F446" s="89"/>
      <c r="G446" s="89"/>
      <c r="I446" s="89"/>
      <c r="J446" s="89"/>
      <c r="K446" s="89"/>
      <c r="L446" s="89"/>
      <c r="M446" s="89"/>
      <c r="N446" s="89"/>
      <c r="O446" s="89"/>
      <c r="Q446" s="89"/>
      <c r="R446" s="89"/>
      <c r="S446" s="89"/>
      <c r="T446" s="89"/>
      <c r="U446" s="89"/>
      <c r="V446" s="89"/>
      <c r="W446" s="89"/>
    </row>
    <row r="447" spans="1:32" x14ac:dyDescent="0.25">
      <c r="A447" s="89"/>
      <c r="B447" s="89"/>
      <c r="C447" s="89"/>
      <c r="D447" s="89"/>
      <c r="E447" s="89"/>
      <c r="F447" s="89"/>
      <c r="G447" s="89"/>
      <c r="I447" s="89"/>
      <c r="J447" s="89"/>
      <c r="K447" s="89"/>
      <c r="L447" s="89"/>
      <c r="M447" s="89"/>
      <c r="N447" s="89"/>
      <c r="O447" s="89"/>
      <c r="Q447" s="89"/>
      <c r="R447" s="89"/>
      <c r="S447" s="89"/>
      <c r="T447" s="89"/>
      <c r="U447" s="89"/>
      <c r="V447" s="89"/>
      <c r="W447" s="89"/>
    </row>
    <row r="448" spans="1:32" x14ac:dyDescent="0.25">
      <c r="A448" s="89"/>
      <c r="B448" s="89"/>
      <c r="C448" s="89"/>
      <c r="D448" s="89"/>
      <c r="E448" s="89"/>
      <c r="F448" s="89"/>
      <c r="G448" s="89"/>
      <c r="I448" s="89"/>
      <c r="J448" s="89"/>
      <c r="K448" s="89"/>
      <c r="L448" s="89"/>
      <c r="M448" s="89"/>
      <c r="N448" s="89"/>
      <c r="O448" s="89"/>
      <c r="Q448" s="89"/>
      <c r="R448" s="89"/>
      <c r="S448" s="89"/>
      <c r="T448" s="89"/>
      <c r="U448" s="89"/>
      <c r="V448" s="89"/>
      <c r="W448" s="89"/>
    </row>
    <row r="449" spans="1:23" x14ac:dyDescent="0.25">
      <c r="A449" s="89"/>
      <c r="B449" s="89"/>
      <c r="C449" s="89"/>
      <c r="D449" s="89"/>
      <c r="E449" s="89"/>
      <c r="F449" s="89"/>
      <c r="G449" s="89"/>
      <c r="I449" s="89"/>
      <c r="J449" s="89"/>
      <c r="K449" s="89"/>
      <c r="L449" s="89"/>
      <c r="M449" s="89"/>
      <c r="N449" s="89"/>
      <c r="O449" s="89"/>
      <c r="Q449" s="89"/>
      <c r="R449" s="89"/>
      <c r="S449" s="89"/>
      <c r="T449" s="89"/>
      <c r="U449" s="89"/>
      <c r="V449" s="89"/>
      <c r="W449" s="89"/>
    </row>
    <row r="450" spans="1:23" x14ac:dyDescent="0.25">
      <c r="A450" s="89"/>
      <c r="B450" s="89"/>
      <c r="C450" s="89"/>
      <c r="D450" s="89"/>
      <c r="E450" s="89"/>
      <c r="F450" s="89"/>
      <c r="G450" s="89"/>
      <c r="I450" s="89"/>
      <c r="J450" s="89"/>
      <c r="K450" s="89"/>
      <c r="L450" s="89"/>
      <c r="M450" s="89"/>
      <c r="N450" s="89"/>
      <c r="O450" s="89"/>
      <c r="Q450" s="89"/>
      <c r="R450" s="89"/>
      <c r="S450" s="89"/>
      <c r="T450" s="89"/>
      <c r="U450" s="89"/>
      <c r="V450" s="89"/>
      <c r="W450" s="89"/>
    </row>
    <row r="451" spans="1:23" x14ac:dyDescent="0.25">
      <c r="A451" s="89"/>
      <c r="B451" s="89"/>
      <c r="C451" s="89"/>
      <c r="D451" s="89"/>
      <c r="E451" s="89"/>
      <c r="F451" s="89"/>
      <c r="G451" s="89"/>
      <c r="I451" s="89"/>
      <c r="J451" s="89"/>
      <c r="K451" s="89"/>
      <c r="L451" s="89"/>
      <c r="M451" s="89"/>
      <c r="N451" s="89"/>
      <c r="O451" s="89"/>
      <c r="Q451" s="89"/>
      <c r="R451" s="89"/>
      <c r="S451" s="89"/>
      <c r="T451" s="89"/>
      <c r="U451" s="89"/>
      <c r="V451" s="89"/>
      <c r="W451" s="89"/>
    </row>
    <row r="452" spans="1:23" x14ac:dyDescent="0.25">
      <c r="A452" s="89"/>
      <c r="B452" s="89"/>
      <c r="C452" s="89"/>
      <c r="D452" s="89"/>
      <c r="E452" s="89"/>
      <c r="F452" s="89"/>
      <c r="G452" s="89"/>
      <c r="I452" s="89"/>
      <c r="J452" s="89"/>
      <c r="K452" s="89"/>
      <c r="L452" s="89"/>
      <c r="M452" s="89"/>
      <c r="N452" s="89"/>
      <c r="O452" s="89"/>
      <c r="Q452" s="89"/>
      <c r="R452" s="89"/>
      <c r="S452" s="89"/>
      <c r="T452" s="89"/>
      <c r="U452" s="89"/>
      <c r="V452" s="89"/>
      <c r="W452" s="89"/>
    </row>
    <row r="453" spans="1:23" x14ac:dyDescent="0.25">
      <c r="A453" s="89"/>
      <c r="B453" s="89"/>
      <c r="C453" s="89"/>
      <c r="D453" s="89"/>
      <c r="E453" s="89"/>
      <c r="F453" s="89"/>
      <c r="G453" s="89"/>
      <c r="I453" s="89"/>
      <c r="J453" s="89"/>
      <c r="K453" s="89"/>
      <c r="L453" s="89"/>
      <c r="M453" s="89"/>
      <c r="N453" s="89"/>
      <c r="O453" s="89"/>
      <c r="Q453" s="89"/>
      <c r="R453" s="89"/>
      <c r="S453" s="89"/>
      <c r="T453" s="89"/>
      <c r="U453" s="89"/>
      <c r="V453" s="89"/>
      <c r="W453" s="89"/>
    </row>
    <row r="454" spans="1:23" x14ac:dyDescent="0.25">
      <c r="A454" s="89"/>
      <c r="B454" s="89"/>
      <c r="C454" s="89"/>
      <c r="D454" s="89"/>
      <c r="E454" s="89"/>
      <c r="F454" s="89"/>
      <c r="G454" s="89"/>
      <c r="I454" s="89"/>
      <c r="J454" s="89"/>
      <c r="K454" s="89"/>
      <c r="L454" s="89"/>
      <c r="M454" s="89"/>
      <c r="N454" s="89"/>
      <c r="O454" s="89"/>
      <c r="Q454" s="89"/>
      <c r="R454" s="89"/>
      <c r="S454" s="89"/>
      <c r="T454" s="89"/>
      <c r="U454" s="89"/>
      <c r="V454" s="89"/>
      <c r="W454" s="89"/>
    </row>
    <row r="455" spans="1:23" x14ac:dyDescent="0.25">
      <c r="A455" s="89"/>
      <c r="B455" s="89"/>
      <c r="C455" s="89"/>
      <c r="D455" s="89"/>
      <c r="E455" s="89"/>
      <c r="F455" s="89"/>
      <c r="G455" s="89"/>
      <c r="I455" s="89"/>
      <c r="J455" s="89"/>
      <c r="K455" s="89"/>
      <c r="L455" s="89"/>
      <c r="M455" s="89"/>
      <c r="N455" s="89"/>
      <c r="O455" s="89"/>
      <c r="Q455" s="89"/>
      <c r="R455" s="89"/>
      <c r="S455" s="89"/>
      <c r="T455" s="89"/>
      <c r="U455" s="89"/>
      <c r="V455" s="89"/>
      <c r="W455" s="89"/>
    </row>
    <row r="456" spans="1:23" x14ac:dyDescent="0.25">
      <c r="A456" s="89"/>
      <c r="B456" s="89"/>
      <c r="C456" s="89"/>
      <c r="D456" s="89"/>
      <c r="E456" s="89"/>
      <c r="F456" s="89"/>
      <c r="G456" s="89"/>
      <c r="I456" s="89"/>
      <c r="J456" s="89"/>
      <c r="K456" s="89"/>
      <c r="L456" s="89"/>
      <c r="M456" s="89"/>
      <c r="N456" s="89"/>
      <c r="O456" s="89"/>
      <c r="Q456" s="89"/>
      <c r="R456" s="89"/>
      <c r="S456" s="89"/>
      <c r="T456" s="89"/>
      <c r="U456" s="89"/>
      <c r="V456" s="89"/>
      <c r="W456" s="89"/>
    </row>
    <row r="457" spans="1:23" x14ac:dyDescent="0.25">
      <c r="A457" s="89"/>
      <c r="B457" s="89"/>
      <c r="C457" s="89"/>
      <c r="D457" s="89"/>
      <c r="E457" s="89"/>
      <c r="F457" s="89"/>
      <c r="G457" s="89"/>
      <c r="I457" s="89"/>
      <c r="J457" s="89"/>
      <c r="K457" s="89"/>
      <c r="L457" s="89"/>
      <c r="M457" s="89"/>
      <c r="N457" s="89"/>
      <c r="O457" s="89"/>
      <c r="Q457" s="89"/>
      <c r="R457" s="89"/>
      <c r="S457" s="89"/>
      <c r="T457" s="89"/>
      <c r="U457" s="89"/>
      <c r="V457" s="89"/>
      <c r="W457" s="89"/>
    </row>
    <row r="458" spans="1:23" x14ac:dyDescent="0.25">
      <c r="A458" s="89"/>
      <c r="B458" s="89"/>
      <c r="C458" s="89"/>
      <c r="D458" s="89"/>
      <c r="E458" s="89"/>
      <c r="F458" s="89"/>
      <c r="G458" s="89"/>
      <c r="I458" s="89"/>
      <c r="J458" s="89"/>
      <c r="K458" s="89"/>
      <c r="L458" s="89"/>
      <c r="M458" s="89"/>
      <c r="N458" s="89"/>
      <c r="O458" s="89"/>
      <c r="Q458" s="89"/>
      <c r="R458" s="89"/>
      <c r="S458" s="89"/>
      <c r="T458" s="89"/>
      <c r="U458" s="89"/>
      <c r="V458" s="89"/>
      <c r="W458" s="89"/>
    </row>
    <row r="459" spans="1:23" x14ac:dyDescent="0.25">
      <c r="A459" s="89"/>
      <c r="B459" s="89"/>
      <c r="C459" s="89"/>
      <c r="D459" s="89"/>
      <c r="E459" s="89"/>
      <c r="F459" s="89"/>
      <c r="G459" s="89"/>
      <c r="I459" s="89"/>
      <c r="J459" s="89"/>
      <c r="K459" s="89"/>
      <c r="L459" s="89"/>
      <c r="M459" s="89"/>
      <c r="N459" s="89"/>
      <c r="O459" s="89"/>
      <c r="Q459" s="89"/>
      <c r="R459" s="89"/>
      <c r="S459" s="89"/>
      <c r="T459" s="89"/>
      <c r="U459" s="89"/>
      <c r="V459" s="89"/>
      <c r="W459" s="89"/>
    </row>
    <row r="460" spans="1:23" x14ac:dyDescent="0.25">
      <c r="A460" s="89"/>
      <c r="B460" s="89"/>
      <c r="C460" s="89"/>
      <c r="D460" s="89"/>
      <c r="E460" s="89"/>
      <c r="F460" s="89"/>
      <c r="G460" s="89"/>
      <c r="I460" s="89"/>
      <c r="J460" s="89"/>
      <c r="K460" s="89"/>
      <c r="L460" s="89"/>
      <c r="M460" s="89"/>
      <c r="N460" s="89"/>
      <c r="O460" s="89"/>
      <c r="Q460" s="89"/>
      <c r="R460" s="89"/>
      <c r="S460" s="89"/>
      <c r="T460" s="89"/>
      <c r="U460" s="89"/>
      <c r="V460" s="89"/>
      <c r="W460" s="89"/>
    </row>
    <row r="461" spans="1:23" x14ac:dyDescent="0.25">
      <c r="A461" s="89"/>
      <c r="B461" s="89"/>
      <c r="C461" s="89"/>
      <c r="D461" s="89"/>
      <c r="E461" s="89"/>
      <c r="F461" s="89"/>
      <c r="G461" s="89"/>
      <c r="I461" s="89"/>
      <c r="J461" s="89"/>
      <c r="K461" s="89"/>
      <c r="L461" s="89"/>
      <c r="M461" s="89"/>
      <c r="N461" s="89"/>
      <c r="O461" s="89"/>
      <c r="Q461" s="89"/>
      <c r="R461" s="89"/>
      <c r="S461" s="89"/>
      <c r="T461" s="89"/>
      <c r="U461" s="89"/>
      <c r="V461" s="89"/>
      <c r="W461" s="89"/>
    </row>
    <row r="462" spans="1:23" x14ac:dyDescent="0.25">
      <c r="A462" s="89"/>
      <c r="B462" s="89"/>
      <c r="C462" s="89"/>
      <c r="D462" s="89"/>
      <c r="E462" s="89"/>
      <c r="F462" s="89"/>
      <c r="G462" s="89"/>
      <c r="I462" s="89"/>
      <c r="J462" s="89"/>
      <c r="K462" s="89"/>
      <c r="L462" s="89"/>
      <c r="M462" s="89"/>
      <c r="N462" s="89"/>
      <c r="O462" s="89"/>
      <c r="Q462" s="89"/>
      <c r="R462" s="89"/>
      <c r="S462" s="89"/>
      <c r="T462" s="89"/>
      <c r="U462" s="89"/>
      <c r="V462" s="89"/>
      <c r="W462" s="89"/>
    </row>
    <row r="463" spans="1:23" x14ac:dyDescent="0.25">
      <c r="A463" s="89"/>
      <c r="B463" s="89"/>
      <c r="C463" s="89"/>
      <c r="D463" s="89"/>
      <c r="E463" s="89"/>
      <c r="F463" s="89"/>
      <c r="G463" s="89"/>
      <c r="I463" s="89"/>
      <c r="J463" s="89"/>
      <c r="K463" s="89"/>
      <c r="L463" s="89"/>
      <c r="M463" s="89"/>
      <c r="N463" s="89"/>
      <c r="O463" s="89"/>
      <c r="Q463" s="89"/>
      <c r="R463" s="89"/>
      <c r="S463" s="89"/>
      <c r="T463" s="89"/>
      <c r="U463" s="89"/>
      <c r="V463" s="89"/>
      <c r="W463" s="89"/>
    </row>
    <row r="464" spans="1:23" x14ac:dyDescent="0.25">
      <c r="A464" s="89"/>
      <c r="B464" s="89"/>
      <c r="C464" s="89"/>
      <c r="D464" s="89"/>
      <c r="E464" s="89"/>
      <c r="F464" s="89"/>
      <c r="G464" s="89"/>
      <c r="I464" s="89"/>
      <c r="J464" s="89"/>
      <c r="K464" s="89"/>
      <c r="L464" s="89"/>
      <c r="M464" s="89"/>
      <c r="N464" s="89"/>
      <c r="O464" s="89"/>
      <c r="Q464" s="89"/>
      <c r="R464" s="89"/>
      <c r="S464" s="89"/>
      <c r="T464" s="89"/>
      <c r="U464" s="89"/>
      <c r="V464" s="89"/>
      <c r="W464" s="89"/>
    </row>
    <row r="465" spans="1:23" x14ac:dyDescent="0.25">
      <c r="A465" s="89"/>
      <c r="B465" s="89"/>
      <c r="C465" s="89"/>
      <c r="D465" s="89"/>
      <c r="E465" s="89"/>
      <c r="F465" s="89"/>
      <c r="G465" s="89"/>
      <c r="I465" s="89"/>
      <c r="J465" s="89"/>
      <c r="K465" s="89"/>
      <c r="L465" s="89"/>
      <c r="M465" s="89"/>
      <c r="N465" s="89"/>
      <c r="O465" s="89"/>
      <c r="Q465" s="89"/>
      <c r="R465" s="89"/>
      <c r="S465" s="89"/>
      <c r="T465" s="89"/>
      <c r="U465" s="89"/>
      <c r="V465" s="89"/>
      <c r="W465" s="89"/>
    </row>
    <row r="466" spans="1:23" x14ac:dyDescent="0.25">
      <c r="A466" s="89"/>
      <c r="B466" s="89"/>
      <c r="C466" s="89"/>
      <c r="D466" s="89"/>
      <c r="E466" s="89"/>
      <c r="F466" s="89"/>
      <c r="G466" s="89"/>
      <c r="I466" s="89"/>
      <c r="J466" s="89"/>
      <c r="K466" s="89"/>
      <c r="L466" s="89"/>
      <c r="M466" s="89"/>
      <c r="N466" s="89"/>
      <c r="O466" s="89"/>
      <c r="Q466" s="89"/>
      <c r="R466" s="89"/>
      <c r="S466" s="89"/>
      <c r="T466" s="89"/>
      <c r="U466" s="89"/>
      <c r="V466" s="89"/>
      <c r="W466" s="89"/>
    </row>
    <row r="467" spans="1:23" x14ac:dyDescent="0.25">
      <c r="A467" s="89"/>
      <c r="B467" s="89"/>
      <c r="C467" s="89"/>
      <c r="D467" s="89"/>
      <c r="E467" s="89"/>
      <c r="F467" s="89"/>
      <c r="G467" s="89"/>
      <c r="I467" s="89"/>
      <c r="J467" s="89"/>
      <c r="K467" s="89"/>
      <c r="L467" s="89"/>
      <c r="M467" s="89"/>
      <c r="N467" s="89"/>
      <c r="O467" s="89"/>
      <c r="Q467" s="89"/>
      <c r="R467" s="89"/>
      <c r="S467" s="89"/>
      <c r="T467" s="89"/>
      <c r="U467" s="89"/>
      <c r="V467" s="89"/>
      <c r="W467" s="89"/>
    </row>
    <row r="468" spans="1:23" x14ac:dyDescent="0.25">
      <c r="A468" s="89"/>
      <c r="B468" s="89"/>
      <c r="C468" s="89"/>
      <c r="D468" s="89"/>
      <c r="E468" s="89"/>
      <c r="F468" s="89"/>
      <c r="G468" s="89"/>
      <c r="I468" s="89"/>
      <c r="J468" s="89"/>
      <c r="K468" s="89"/>
      <c r="L468" s="89"/>
      <c r="M468" s="89"/>
      <c r="N468" s="89"/>
      <c r="O468" s="89"/>
      <c r="Q468" s="89"/>
      <c r="R468" s="89"/>
      <c r="S468" s="89"/>
      <c r="T468" s="89"/>
      <c r="U468" s="89"/>
      <c r="V468" s="89"/>
      <c r="W468" s="89"/>
    </row>
    <row r="469" spans="1:23" x14ac:dyDescent="0.25">
      <c r="A469" s="89"/>
      <c r="B469" s="89"/>
      <c r="C469" s="89"/>
      <c r="D469" s="89"/>
      <c r="E469" s="89"/>
      <c r="F469" s="89"/>
      <c r="G469" s="89"/>
      <c r="I469" s="89"/>
      <c r="J469" s="89"/>
      <c r="K469" s="89"/>
      <c r="L469" s="89"/>
      <c r="M469" s="89"/>
      <c r="N469" s="89"/>
      <c r="O469" s="89"/>
      <c r="Q469" s="89"/>
      <c r="R469" s="89"/>
      <c r="S469" s="89"/>
      <c r="T469" s="89"/>
      <c r="U469" s="89"/>
      <c r="V469" s="89"/>
      <c r="W469" s="89"/>
    </row>
    <row r="470" spans="1:23" x14ac:dyDescent="0.25">
      <c r="A470" s="89"/>
      <c r="B470" s="89"/>
      <c r="C470" s="89"/>
      <c r="D470" s="89"/>
      <c r="E470" s="89"/>
      <c r="F470" s="89"/>
      <c r="G470" s="89"/>
      <c r="I470" s="89"/>
      <c r="J470" s="89"/>
      <c r="K470" s="89"/>
      <c r="L470" s="89"/>
      <c r="M470" s="89"/>
      <c r="N470" s="89"/>
      <c r="O470" s="89"/>
      <c r="Q470" s="89"/>
      <c r="R470" s="89"/>
      <c r="S470" s="89"/>
      <c r="T470" s="89"/>
      <c r="U470" s="89"/>
      <c r="V470" s="89"/>
      <c r="W470" s="89"/>
    </row>
    <row r="471" spans="1:23" x14ac:dyDescent="0.25">
      <c r="A471" s="89"/>
      <c r="B471" s="89"/>
      <c r="C471" s="89"/>
      <c r="D471" s="89"/>
      <c r="E471" s="89"/>
      <c r="F471" s="89"/>
      <c r="G471" s="89"/>
      <c r="I471" s="89"/>
      <c r="J471" s="89"/>
      <c r="K471" s="89"/>
      <c r="L471" s="89"/>
      <c r="M471" s="89"/>
      <c r="N471" s="89"/>
      <c r="O471" s="89"/>
      <c r="Q471" s="89"/>
      <c r="R471" s="89"/>
      <c r="S471" s="89"/>
      <c r="T471" s="89"/>
      <c r="U471" s="89"/>
      <c r="V471" s="89"/>
      <c r="W471" s="89"/>
    </row>
    <row r="472" spans="1:23" x14ac:dyDescent="0.25">
      <c r="A472" s="89"/>
      <c r="B472" s="89"/>
      <c r="C472" s="89"/>
      <c r="D472" s="89"/>
      <c r="E472" s="89"/>
      <c r="F472" s="89"/>
      <c r="G472" s="89"/>
      <c r="I472" s="89"/>
      <c r="J472" s="89"/>
      <c r="K472" s="89"/>
      <c r="L472" s="89"/>
      <c r="M472" s="89"/>
      <c r="N472" s="89"/>
      <c r="O472" s="89"/>
      <c r="Q472" s="89"/>
      <c r="R472" s="89"/>
      <c r="S472" s="89"/>
      <c r="T472" s="89"/>
      <c r="U472" s="89"/>
      <c r="V472" s="89"/>
      <c r="W472" s="89"/>
    </row>
    <row r="473" spans="1:23" x14ac:dyDescent="0.25">
      <c r="A473" s="89"/>
      <c r="B473" s="89"/>
      <c r="C473" s="89"/>
      <c r="D473" s="89"/>
      <c r="E473" s="89"/>
      <c r="F473" s="89"/>
      <c r="G473" s="89"/>
      <c r="I473" s="89"/>
      <c r="J473" s="89"/>
      <c r="K473" s="89"/>
      <c r="L473" s="89"/>
      <c r="M473" s="89"/>
      <c r="N473" s="89"/>
      <c r="O473" s="89"/>
      <c r="Q473" s="89"/>
      <c r="R473" s="89"/>
      <c r="S473" s="89"/>
      <c r="T473" s="89"/>
      <c r="U473" s="89"/>
      <c r="V473" s="89"/>
      <c r="W473" s="89"/>
    </row>
    <row r="474" spans="1:23" x14ac:dyDescent="0.25">
      <c r="A474" s="89"/>
      <c r="B474" s="89"/>
      <c r="C474" s="89"/>
      <c r="D474" s="89"/>
      <c r="E474" s="89"/>
      <c r="F474" s="89"/>
      <c r="G474" s="89"/>
      <c r="I474" s="89"/>
      <c r="J474" s="89"/>
      <c r="K474" s="89"/>
      <c r="L474" s="89"/>
      <c r="M474" s="89"/>
      <c r="N474" s="89"/>
      <c r="O474" s="89"/>
      <c r="Q474" s="89"/>
      <c r="R474" s="89"/>
      <c r="S474" s="89"/>
      <c r="T474" s="89"/>
      <c r="U474" s="89"/>
      <c r="V474" s="89"/>
      <c r="W474" s="89"/>
    </row>
    <row r="475" spans="1:23" x14ac:dyDescent="0.25">
      <c r="A475" s="89"/>
      <c r="B475" s="89"/>
      <c r="C475" s="89"/>
      <c r="D475" s="89"/>
      <c r="E475" s="89"/>
      <c r="F475" s="89"/>
      <c r="G475" s="89"/>
      <c r="I475" s="89"/>
      <c r="J475" s="89"/>
      <c r="K475" s="89"/>
      <c r="L475" s="89"/>
      <c r="M475" s="89"/>
      <c r="N475" s="89"/>
      <c r="O475" s="89"/>
      <c r="Q475" s="89"/>
      <c r="R475" s="89"/>
      <c r="S475" s="89"/>
      <c r="T475" s="89"/>
      <c r="U475" s="89"/>
      <c r="V475" s="89"/>
      <c r="W475" s="89"/>
    </row>
    <row r="476" spans="1:23" x14ac:dyDescent="0.25">
      <c r="A476" s="89"/>
      <c r="B476" s="89"/>
      <c r="C476" s="89"/>
      <c r="D476" s="89"/>
      <c r="E476" s="89"/>
      <c r="F476" s="89"/>
      <c r="G476" s="89"/>
      <c r="I476" s="89"/>
      <c r="J476" s="89"/>
      <c r="K476" s="89"/>
      <c r="L476" s="89"/>
      <c r="M476" s="89"/>
      <c r="N476" s="89"/>
      <c r="O476" s="89"/>
      <c r="Q476" s="89"/>
      <c r="R476" s="89"/>
      <c r="S476" s="89"/>
      <c r="T476" s="89"/>
      <c r="U476" s="89"/>
      <c r="V476" s="89"/>
      <c r="W476" s="89"/>
    </row>
    <row r="477" spans="1:23" x14ac:dyDescent="0.25">
      <c r="A477" s="89"/>
      <c r="B477" s="89"/>
      <c r="C477" s="89"/>
      <c r="D477" s="89"/>
      <c r="E477" s="89"/>
      <c r="F477" s="89"/>
      <c r="G477" s="89"/>
      <c r="I477" s="89"/>
      <c r="J477" s="89"/>
      <c r="K477" s="89"/>
      <c r="L477" s="89"/>
      <c r="M477" s="89"/>
      <c r="N477" s="89"/>
      <c r="O477" s="89"/>
      <c r="Q477" s="89"/>
      <c r="R477" s="89"/>
      <c r="S477" s="89"/>
      <c r="T477" s="89"/>
      <c r="U477" s="89"/>
      <c r="V477" s="89"/>
      <c r="W477" s="89"/>
    </row>
    <row r="478" spans="1:23" x14ac:dyDescent="0.25">
      <c r="A478" s="89"/>
      <c r="B478" s="89"/>
      <c r="C478" s="89"/>
      <c r="D478" s="89"/>
      <c r="E478" s="89"/>
      <c r="F478" s="89"/>
      <c r="G478" s="89"/>
      <c r="I478" s="89"/>
      <c r="J478" s="89"/>
      <c r="K478" s="89"/>
      <c r="L478" s="89"/>
      <c r="M478" s="89"/>
      <c r="N478" s="89"/>
      <c r="O478" s="89"/>
      <c r="Q478" s="89"/>
      <c r="R478" s="89"/>
      <c r="S478" s="89"/>
      <c r="T478" s="89"/>
      <c r="U478" s="89"/>
      <c r="V478" s="89"/>
      <c r="W478" s="89"/>
    </row>
    <row r="479" spans="1:23" x14ac:dyDescent="0.25">
      <c r="A479" s="89"/>
      <c r="B479" s="89"/>
      <c r="C479" s="89"/>
      <c r="D479" s="89"/>
      <c r="E479" s="89"/>
      <c r="F479" s="89"/>
      <c r="G479" s="89"/>
      <c r="I479" s="89"/>
      <c r="J479" s="89"/>
      <c r="K479" s="89"/>
      <c r="L479" s="89"/>
      <c r="M479" s="89"/>
      <c r="N479" s="89"/>
      <c r="O479" s="89"/>
      <c r="Q479" s="89"/>
      <c r="R479" s="89"/>
      <c r="S479" s="89"/>
      <c r="T479" s="89"/>
      <c r="U479" s="89"/>
      <c r="V479" s="89"/>
      <c r="W479" s="89"/>
    </row>
    <row r="480" spans="1:23" x14ac:dyDescent="0.25">
      <c r="A480" s="89"/>
      <c r="B480" s="89"/>
      <c r="C480" s="89"/>
      <c r="D480" s="89"/>
      <c r="E480" s="89"/>
      <c r="F480" s="89"/>
      <c r="G480" s="89"/>
      <c r="I480" s="89"/>
      <c r="J480" s="89"/>
      <c r="K480" s="89"/>
      <c r="L480" s="89"/>
      <c r="M480" s="89"/>
      <c r="N480" s="89"/>
      <c r="O480" s="89"/>
      <c r="Q480" s="89"/>
      <c r="R480" s="89"/>
      <c r="S480" s="89"/>
      <c r="T480" s="89"/>
      <c r="U480" s="89"/>
      <c r="V480" s="89"/>
      <c r="W480" s="89"/>
    </row>
    <row r="481" spans="1:23" x14ac:dyDescent="0.25">
      <c r="A481" s="89"/>
      <c r="B481" s="89"/>
      <c r="C481" s="89"/>
      <c r="D481" s="89"/>
      <c r="E481" s="89"/>
      <c r="F481" s="89"/>
      <c r="G481" s="89"/>
      <c r="I481" s="89"/>
      <c r="J481" s="89"/>
      <c r="K481" s="89"/>
      <c r="L481" s="89"/>
      <c r="M481" s="89"/>
      <c r="N481" s="89"/>
      <c r="O481" s="89"/>
      <c r="Q481" s="89"/>
      <c r="R481" s="89"/>
      <c r="S481" s="89"/>
      <c r="T481" s="89"/>
      <c r="U481" s="89"/>
      <c r="V481" s="89"/>
      <c r="W481" s="89"/>
    </row>
    <row r="482" spans="1:23" x14ac:dyDescent="0.25">
      <c r="A482" s="89"/>
      <c r="B482" s="89"/>
      <c r="C482" s="89"/>
      <c r="D482" s="89"/>
      <c r="E482" s="89"/>
      <c r="F482" s="89"/>
      <c r="G482" s="89"/>
      <c r="I482" s="89"/>
      <c r="J482" s="89"/>
      <c r="K482" s="89"/>
      <c r="L482" s="89"/>
      <c r="M482" s="89"/>
      <c r="N482" s="89"/>
      <c r="O482" s="89"/>
      <c r="Q482" s="89"/>
      <c r="R482" s="89"/>
      <c r="S482" s="89"/>
      <c r="T482" s="89"/>
      <c r="U482" s="89"/>
      <c r="V482" s="89"/>
      <c r="W482" s="89"/>
    </row>
    <row r="483" spans="1:23" x14ac:dyDescent="0.25">
      <c r="A483" s="89"/>
      <c r="B483" s="89"/>
      <c r="C483" s="89"/>
      <c r="D483" s="89"/>
      <c r="E483" s="89"/>
      <c r="F483" s="89"/>
      <c r="G483" s="89"/>
      <c r="I483" s="89"/>
      <c r="J483" s="89"/>
      <c r="K483" s="89"/>
      <c r="L483" s="89"/>
      <c r="M483" s="89"/>
      <c r="N483" s="89"/>
      <c r="O483" s="89"/>
      <c r="Q483" s="89"/>
      <c r="R483" s="89"/>
      <c r="S483" s="89"/>
      <c r="T483" s="89"/>
      <c r="U483" s="89"/>
      <c r="V483" s="89"/>
      <c r="W483" s="89"/>
    </row>
    <row r="484" spans="1:23" x14ac:dyDescent="0.25">
      <c r="A484" s="89"/>
      <c r="B484" s="89"/>
      <c r="C484" s="89"/>
      <c r="D484" s="89"/>
      <c r="E484" s="89"/>
      <c r="F484" s="89"/>
      <c r="G484" s="89"/>
      <c r="I484" s="89"/>
      <c r="J484" s="89"/>
      <c r="K484" s="89"/>
      <c r="L484" s="89"/>
      <c r="M484" s="89"/>
      <c r="N484" s="89"/>
      <c r="O484" s="89"/>
      <c r="Q484" s="89"/>
      <c r="R484" s="89"/>
      <c r="S484" s="89"/>
      <c r="T484" s="89"/>
      <c r="U484" s="89"/>
      <c r="V484" s="89"/>
      <c r="W484" s="89"/>
    </row>
    <row r="485" spans="1:23" x14ac:dyDescent="0.25">
      <c r="A485" s="89"/>
      <c r="B485" s="89"/>
      <c r="C485" s="89"/>
      <c r="D485" s="89"/>
      <c r="E485" s="89"/>
      <c r="F485" s="89"/>
      <c r="G485" s="89"/>
      <c r="I485" s="89"/>
      <c r="J485" s="89"/>
      <c r="K485" s="89"/>
      <c r="L485" s="89"/>
      <c r="M485" s="89"/>
      <c r="N485" s="89"/>
      <c r="O485" s="89"/>
      <c r="Q485" s="89"/>
      <c r="R485" s="89"/>
      <c r="S485" s="89"/>
      <c r="T485" s="89"/>
      <c r="U485" s="89"/>
      <c r="V485" s="89"/>
      <c r="W485" s="89"/>
    </row>
    <row r="486" spans="1:23" x14ac:dyDescent="0.25">
      <c r="A486" s="89"/>
      <c r="B486" s="89"/>
      <c r="C486" s="89"/>
      <c r="D486" s="89"/>
      <c r="E486" s="89"/>
      <c r="F486" s="89"/>
      <c r="G486" s="89"/>
      <c r="I486" s="89"/>
      <c r="J486" s="89"/>
      <c r="K486" s="89"/>
      <c r="L486" s="89"/>
      <c r="M486" s="89"/>
      <c r="N486" s="89"/>
      <c r="O486" s="89"/>
      <c r="Q486" s="89"/>
      <c r="R486" s="89"/>
      <c r="S486" s="89"/>
      <c r="T486" s="89"/>
      <c r="U486" s="89"/>
      <c r="V486" s="89"/>
      <c r="W486" s="89"/>
    </row>
    <row r="487" spans="1:23" x14ac:dyDescent="0.25">
      <c r="A487" s="89"/>
      <c r="B487" s="89"/>
      <c r="C487" s="89"/>
      <c r="D487" s="89"/>
      <c r="E487" s="89"/>
      <c r="F487" s="89"/>
      <c r="G487" s="89"/>
      <c r="I487" s="89"/>
      <c r="J487" s="89"/>
      <c r="K487" s="89"/>
      <c r="L487" s="89"/>
      <c r="M487" s="89"/>
      <c r="N487" s="89"/>
      <c r="O487" s="89"/>
      <c r="Q487" s="89"/>
      <c r="R487" s="89"/>
      <c r="S487" s="89"/>
      <c r="T487" s="89"/>
      <c r="U487" s="89"/>
      <c r="V487" s="89"/>
      <c r="W487" s="89"/>
    </row>
    <row r="488" spans="1:23" x14ac:dyDescent="0.25">
      <c r="A488" s="89"/>
      <c r="B488" s="89"/>
      <c r="C488" s="89"/>
      <c r="D488" s="89"/>
      <c r="E488" s="89"/>
      <c r="F488" s="89"/>
      <c r="G488" s="89"/>
      <c r="I488" s="89"/>
      <c r="J488" s="89"/>
      <c r="K488" s="89"/>
      <c r="L488" s="89"/>
      <c r="M488" s="89"/>
      <c r="N488" s="89"/>
      <c r="O488" s="89"/>
      <c r="Q488" s="89"/>
      <c r="R488" s="89"/>
      <c r="S488" s="89"/>
      <c r="T488" s="89"/>
      <c r="U488" s="89"/>
      <c r="V488" s="89"/>
      <c r="W488" s="89"/>
    </row>
    <row r="489" spans="1:23" x14ac:dyDescent="0.25">
      <c r="A489" s="89"/>
      <c r="B489" s="89"/>
      <c r="C489" s="89"/>
      <c r="D489" s="89"/>
      <c r="E489" s="89"/>
      <c r="F489" s="89"/>
      <c r="G489" s="89"/>
      <c r="I489" s="89"/>
      <c r="J489" s="89"/>
      <c r="K489" s="89"/>
      <c r="L489" s="89"/>
      <c r="M489" s="89"/>
      <c r="N489" s="89"/>
      <c r="O489" s="89"/>
      <c r="Q489" s="89"/>
      <c r="R489" s="89"/>
      <c r="S489" s="89"/>
      <c r="T489" s="89"/>
      <c r="U489" s="89"/>
      <c r="V489" s="89"/>
      <c r="W489" s="89"/>
    </row>
    <row r="490" spans="1:23" x14ac:dyDescent="0.25">
      <c r="A490" s="89"/>
      <c r="B490" s="89"/>
      <c r="C490" s="89"/>
      <c r="D490" s="89"/>
      <c r="E490" s="89"/>
      <c r="F490" s="89"/>
      <c r="G490" s="89"/>
      <c r="I490" s="89"/>
      <c r="J490" s="89"/>
      <c r="K490" s="89"/>
      <c r="L490" s="89"/>
      <c r="M490" s="89"/>
      <c r="N490" s="89"/>
      <c r="O490" s="89"/>
      <c r="Q490" s="89"/>
      <c r="R490" s="89"/>
      <c r="S490" s="89"/>
      <c r="T490" s="89"/>
      <c r="U490" s="89"/>
      <c r="V490" s="89"/>
      <c r="W490" s="89"/>
    </row>
    <row r="491" spans="1:23" x14ac:dyDescent="0.25">
      <c r="A491" s="89"/>
      <c r="B491" s="89"/>
      <c r="C491" s="89"/>
      <c r="D491" s="89"/>
      <c r="E491" s="89"/>
      <c r="F491" s="89"/>
      <c r="G491" s="89"/>
      <c r="I491" s="89"/>
      <c r="J491" s="89"/>
      <c r="K491" s="89"/>
      <c r="L491" s="89"/>
      <c r="M491" s="89"/>
      <c r="N491" s="89"/>
      <c r="O491" s="89"/>
      <c r="Q491" s="89"/>
      <c r="R491" s="89"/>
      <c r="S491" s="89"/>
      <c r="T491" s="89"/>
      <c r="U491" s="89"/>
      <c r="V491" s="89"/>
      <c r="W491" s="89"/>
    </row>
    <row r="492" spans="1:23" x14ac:dyDescent="0.25">
      <c r="A492" s="89"/>
      <c r="B492" s="89"/>
      <c r="C492" s="89"/>
      <c r="D492" s="89"/>
      <c r="E492" s="89"/>
      <c r="F492" s="89"/>
      <c r="G492" s="89"/>
      <c r="I492" s="89"/>
      <c r="J492" s="89"/>
      <c r="K492" s="89"/>
      <c r="L492" s="89"/>
      <c r="M492" s="89"/>
      <c r="N492" s="89"/>
      <c r="O492" s="89"/>
      <c r="Q492" s="89"/>
      <c r="R492" s="89"/>
      <c r="S492" s="89"/>
      <c r="T492" s="89"/>
      <c r="U492" s="89"/>
      <c r="V492" s="89"/>
      <c r="W492" s="89"/>
    </row>
    <row r="493" spans="1:23" x14ac:dyDescent="0.25">
      <c r="A493" s="89"/>
      <c r="B493" s="89"/>
      <c r="C493" s="89"/>
      <c r="D493" s="89"/>
      <c r="E493" s="89"/>
      <c r="F493" s="89"/>
      <c r="G493" s="89"/>
      <c r="I493" s="89"/>
      <c r="J493" s="89"/>
      <c r="K493" s="89"/>
      <c r="L493" s="89"/>
      <c r="M493" s="89"/>
      <c r="N493" s="89"/>
      <c r="O493" s="89"/>
      <c r="Q493" s="89"/>
      <c r="R493" s="89"/>
      <c r="S493" s="89"/>
      <c r="T493" s="89"/>
      <c r="U493" s="89"/>
      <c r="V493" s="89"/>
      <c r="W493" s="89"/>
    </row>
    <row r="494" spans="1:23" x14ac:dyDescent="0.25">
      <c r="A494" s="89"/>
      <c r="B494" s="89"/>
      <c r="C494" s="89"/>
      <c r="D494" s="89"/>
      <c r="E494" s="89"/>
      <c r="F494" s="89"/>
      <c r="G494" s="89"/>
      <c r="I494" s="89"/>
      <c r="J494" s="89"/>
      <c r="K494" s="89"/>
      <c r="L494" s="89"/>
      <c r="M494" s="89"/>
      <c r="N494" s="89"/>
      <c r="O494" s="89"/>
      <c r="Q494" s="89"/>
      <c r="R494" s="89"/>
      <c r="S494" s="89"/>
      <c r="T494" s="89"/>
      <c r="U494" s="89"/>
      <c r="V494" s="89"/>
      <c r="W494" s="89"/>
    </row>
    <row r="495" spans="1:23" x14ac:dyDescent="0.25">
      <c r="A495" s="89"/>
      <c r="B495" s="89"/>
      <c r="C495" s="89"/>
      <c r="D495" s="89"/>
      <c r="E495" s="89"/>
      <c r="F495" s="89"/>
      <c r="G495" s="89"/>
      <c r="I495" s="89"/>
      <c r="J495" s="89"/>
      <c r="K495" s="89"/>
      <c r="L495" s="89"/>
      <c r="M495" s="89"/>
      <c r="N495" s="89"/>
      <c r="O495" s="89"/>
      <c r="Q495" s="89"/>
      <c r="R495" s="89"/>
      <c r="S495" s="89"/>
      <c r="T495" s="89"/>
      <c r="U495" s="89"/>
      <c r="V495" s="89"/>
      <c r="W495" s="89"/>
    </row>
    <row r="496" spans="1:23" x14ac:dyDescent="0.25">
      <c r="A496" s="89"/>
      <c r="B496" s="89"/>
      <c r="C496" s="89"/>
      <c r="D496" s="89"/>
      <c r="E496" s="89"/>
      <c r="F496" s="89"/>
      <c r="G496" s="89"/>
      <c r="I496" s="89"/>
      <c r="J496" s="89"/>
      <c r="K496" s="89"/>
      <c r="L496" s="89"/>
      <c r="M496" s="89"/>
      <c r="N496" s="89"/>
      <c r="O496" s="89"/>
      <c r="Q496" s="89"/>
      <c r="R496" s="89"/>
      <c r="S496" s="89"/>
      <c r="T496" s="89"/>
      <c r="U496" s="89"/>
      <c r="V496" s="89"/>
      <c r="W496" s="89"/>
    </row>
    <row r="497" spans="1:23" x14ac:dyDescent="0.25">
      <c r="A497" s="89"/>
      <c r="B497" s="89"/>
      <c r="C497" s="89"/>
      <c r="D497" s="89"/>
      <c r="E497" s="89"/>
      <c r="F497" s="89"/>
      <c r="G497" s="89"/>
      <c r="I497" s="89"/>
      <c r="J497" s="89"/>
      <c r="K497" s="89"/>
      <c r="L497" s="89"/>
      <c r="M497" s="89"/>
      <c r="N497" s="89"/>
      <c r="O497" s="89"/>
      <c r="Q497" s="89"/>
      <c r="R497" s="89"/>
      <c r="S497" s="89"/>
      <c r="T497" s="89"/>
      <c r="U497" s="89"/>
      <c r="V497" s="89"/>
      <c r="W497" s="89"/>
    </row>
    <row r="498" spans="1:23" x14ac:dyDescent="0.25">
      <c r="A498" s="89"/>
      <c r="B498" s="89"/>
      <c r="C498" s="89"/>
      <c r="D498" s="89"/>
      <c r="E498" s="89"/>
      <c r="F498" s="89"/>
      <c r="G498" s="89"/>
      <c r="I498" s="89"/>
      <c r="J498" s="89"/>
      <c r="K498" s="89"/>
      <c r="L498" s="89"/>
      <c r="M498" s="89"/>
      <c r="N498" s="89"/>
      <c r="O498" s="89"/>
      <c r="Q498" s="89"/>
      <c r="R498" s="89"/>
      <c r="S498" s="89"/>
      <c r="T498" s="89"/>
      <c r="U498" s="89"/>
      <c r="V498" s="89"/>
      <c r="W498" s="89"/>
    </row>
    <row r="499" spans="1:23" x14ac:dyDescent="0.25">
      <c r="A499" s="89"/>
      <c r="B499" s="89"/>
      <c r="C499" s="89"/>
      <c r="D499" s="89"/>
      <c r="E499" s="89"/>
      <c r="F499" s="89"/>
      <c r="G499" s="89"/>
      <c r="I499" s="89"/>
      <c r="J499" s="89"/>
      <c r="K499" s="89"/>
      <c r="L499" s="89"/>
      <c r="M499" s="89"/>
      <c r="N499" s="89"/>
      <c r="O499" s="89"/>
      <c r="Q499" s="89"/>
      <c r="R499" s="89"/>
      <c r="S499" s="89"/>
      <c r="T499" s="89"/>
      <c r="U499" s="89"/>
      <c r="V499" s="89"/>
      <c r="W499" s="89"/>
    </row>
    <row r="500" spans="1:23" x14ac:dyDescent="0.25">
      <c r="A500" s="89"/>
      <c r="B500" s="89"/>
      <c r="C500" s="89"/>
      <c r="D500" s="89"/>
      <c r="E500" s="89"/>
      <c r="F500" s="89"/>
      <c r="G500" s="89"/>
      <c r="I500" s="89"/>
      <c r="J500" s="89"/>
      <c r="K500" s="89"/>
      <c r="L500" s="89"/>
      <c r="M500" s="89"/>
      <c r="N500" s="89"/>
      <c r="O500" s="89"/>
      <c r="Q500" s="89"/>
      <c r="R500" s="89"/>
      <c r="S500" s="89"/>
      <c r="T500" s="89"/>
      <c r="U500" s="89"/>
      <c r="V500" s="89"/>
      <c r="W500" s="89"/>
    </row>
    <row r="501" spans="1:23" x14ac:dyDescent="0.25">
      <c r="A501" s="89"/>
      <c r="B501" s="89"/>
      <c r="C501" s="89"/>
      <c r="D501" s="89"/>
      <c r="E501" s="89"/>
      <c r="F501" s="89"/>
      <c r="G501" s="89"/>
      <c r="I501" s="89"/>
      <c r="J501" s="89"/>
      <c r="K501" s="89"/>
      <c r="L501" s="89"/>
      <c r="M501" s="89"/>
      <c r="N501" s="89"/>
      <c r="O501" s="89"/>
      <c r="Q501" s="89"/>
      <c r="R501" s="89"/>
      <c r="S501" s="89"/>
      <c r="T501" s="89"/>
      <c r="U501" s="89"/>
      <c r="V501" s="89"/>
      <c r="W501" s="89"/>
    </row>
    <row r="502" spans="1:23" x14ac:dyDescent="0.25">
      <c r="A502" s="89"/>
      <c r="B502" s="89"/>
      <c r="C502" s="89"/>
      <c r="D502" s="89"/>
      <c r="E502" s="89"/>
      <c r="F502" s="89"/>
      <c r="G502" s="89"/>
      <c r="I502" s="89"/>
      <c r="J502" s="89"/>
      <c r="K502" s="89"/>
      <c r="L502" s="89"/>
      <c r="M502" s="89"/>
      <c r="N502" s="89"/>
      <c r="O502" s="89"/>
      <c r="Q502" s="89"/>
      <c r="R502" s="89"/>
      <c r="S502" s="89"/>
      <c r="T502" s="89"/>
      <c r="U502" s="89"/>
      <c r="V502" s="89"/>
      <c r="W502" s="89"/>
    </row>
    <row r="503" spans="1:23" x14ac:dyDescent="0.25">
      <c r="A503" s="89"/>
      <c r="B503" s="89"/>
      <c r="C503" s="89"/>
      <c r="D503" s="89"/>
      <c r="E503" s="89"/>
      <c r="F503" s="89"/>
      <c r="G503" s="89"/>
      <c r="I503" s="89"/>
      <c r="J503" s="89"/>
      <c r="K503" s="89"/>
      <c r="L503" s="89"/>
      <c r="M503" s="89"/>
      <c r="N503" s="89"/>
      <c r="O503" s="89"/>
      <c r="Q503" s="89"/>
      <c r="R503" s="89"/>
      <c r="S503" s="89"/>
      <c r="T503" s="89"/>
      <c r="U503" s="89"/>
      <c r="V503" s="89"/>
      <c r="W503" s="89"/>
    </row>
    <row r="504" spans="1:23" x14ac:dyDescent="0.25">
      <c r="A504" s="89"/>
      <c r="B504" s="89"/>
      <c r="C504" s="89"/>
      <c r="D504" s="89"/>
      <c r="E504" s="89"/>
      <c r="F504" s="89"/>
      <c r="G504" s="89"/>
      <c r="I504" s="89"/>
      <c r="J504" s="89"/>
      <c r="K504" s="89"/>
      <c r="L504" s="89"/>
      <c r="M504" s="89"/>
      <c r="N504" s="89"/>
      <c r="O504" s="89"/>
      <c r="Q504" s="89"/>
      <c r="R504" s="89"/>
      <c r="S504" s="89"/>
      <c r="T504" s="89"/>
      <c r="U504" s="89"/>
      <c r="V504" s="89"/>
      <c r="W504" s="89"/>
    </row>
    <row r="505" spans="1:23" x14ac:dyDescent="0.25">
      <c r="A505" s="89"/>
      <c r="B505" s="89"/>
      <c r="C505" s="89"/>
      <c r="D505" s="89"/>
      <c r="E505" s="89"/>
      <c r="F505" s="89"/>
      <c r="G505" s="89"/>
      <c r="I505" s="89"/>
      <c r="J505" s="89"/>
      <c r="K505" s="89"/>
      <c r="L505" s="89"/>
      <c r="M505" s="89"/>
      <c r="N505" s="89"/>
      <c r="O505" s="89"/>
      <c r="Q505" s="89"/>
      <c r="R505" s="89"/>
      <c r="S505" s="89"/>
      <c r="T505" s="89"/>
      <c r="U505" s="89"/>
      <c r="V505" s="89"/>
      <c r="W505" s="89"/>
    </row>
    <row r="506" spans="1:23" x14ac:dyDescent="0.25">
      <c r="A506" s="89"/>
      <c r="B506" s="89"/>
      <c r="C506" s="89"/>
      <c r="D506" s="89"/>
      <c r="E506" s="89"/>
      <c r="F506" s="89"/>
      <c r="G506" s="89"/>
      <c r="I506" s="89"/>
      <c r="J506" s="89"/>
      <c r="K506" s="89"/>
      <c r="L506" s="89"/>
      <c r="M506" s="89"/>
      <c r="N506" s="89"/>
      <c r="O506" s="89"/>
      <c r="Q506" s="89"/>
      <c r="R506" s="89"/>
      <c r="S506" s="89"/>
      <c r="T506" s="89"/>
      <c r="U506" s="89"/>
      <c r="V506" s="89"/>
      <c r="W506" s="89"/>
    </row>
    <row r="507" spans="1:23" x14ac:dyDescent="0.25">
      <c r="A507" s="89"/>
      <c r="B507" s="89"/>
      <c r="C507" s="89"/>
      <c r="D507" s="89"/>
      <c r="E507" s="89"/>
      <c r="F507" s="89"/>
      <c r="G507" s="89"/>
      <c r="I507" s="89"/>
      <c r="J507" s="89"/>
      <c r="K507" s="89"/>
      <c r="L507" s="89"/>
      <c r="M507" s="89"/>
      <c r="N507" s="89"/>
      <c r="O507" s="89"/>
      <c r="Q507" s="89"/>
      <c r="R507" s="89"/>
      <c r="S507" s="89"/>
      <c r="T507" s="89"/>
      <c r="U507" s="89"/>
      <c r="V507" s="89"/>
      <c r="W507" s="89"/>
    </row>
    <row r="508" spans="1:23" x14ac:dyDescent="0.25">
      <c r="A508" s="89"/>
      <c r="B508" s="89"/>
      <c r="C508" s="89"/>
      <c r="D508" s="89"/>
      <c r="E508" s="89"/>
      <c r="F508" s="89"/>
      <c r="G508" s="89"/>
      <c r="I508" s="89"/>
      <c r="J508" s="89"/>
      <c r="K508" s="89"/>
      <c r="L508" s="89"/>
      <c r="M508" s="89"/>
      <c r="N508" s="89"/>
      <c r="O508" s="89"/>
      <c r="Q508" s="89"/>
      <c r="R508" s="89"/>
      <c r="S508" s="89"/>
      <c r="T508" s="89"/>
      <c r="U508" s="89"/>
      <c r="V508" s="89"/>
      <c r="W508" s="89"/>
    </row>
    <row r="509" spans="1:23" x14ac:dyDescent="0.25">
      <c r="A509" s="89"/>
      <c r="B509" s="89"/>
      <c r="C509" s="89"/>
      <c r="D509" s="89"/>
      <c r="E509" s="89"/>
      <c r="F509" s="89"/>
      <c r="G509" s="89"/>
      <c r="I509" s="89"/>
      <c r="J509" s="89"/>
      <c r="K509" s="89"/>
      <c r="L509" s="89"/>
      <c r="M509" s="89"/>
      <c r="N509" s="89"/>
      <c r="O509" s="89"/>
      <c r="Q509" s="89"/>
      <c r="R509" s="89"/>
      <c r="S509" s="89"/>
      <c r="T509" s="89"/>
      <c r="U509" s="89"/>
      <c r="V509" s="89"/>
      <c r="W509" s="89"/>
    </row>
    <row r="510" spans="1:23" x14ac:dyDescent="0.25">
      <c r="A510" s="89"/>
      <c r="B510" s="89"/>
      <c r="C510" s="89"/>
      <c r="D510" s="89"/>
      <c r="E510" s="89"/>
      <c r="F510" s="89"/>
      <c r="G510" s="89"/>
      <c r="I510" s="89"/>
      <c r="J510" s="89"/>
      <c r="K510" s="89"/>
      <c r="L510" s="89"/>
      <c r="M510" s="89"/>
      <c r="N510" s="89"/>
      <c r="O510" s="89"/>
      <c r="Q510" s="89"/>
      <c r="R510" s="89"/>
      <c r="S510" s="89"/>
      <c r="T510" s="89"/>
      <c r="U510" s="89"/>
      <c r="V510" s="89"/>
      <c r="W510" s="89"/>
    </row>
    <row r="511" spans="1:23" x14ac:dyDescent="0.25">
      <c r="A511" s="89"/>
      <c r="B511" s="89"/>
      <c r="C511" s="89"/>
      <c r="D511" s="89"/>
      <c r="E511" s="89"/>
      <c r="F511" s="89"/>
      <c r="G511" s="89"/>
      <c r="I511" s="89"/>
      <c r="J511" s="89"/>
      <c r="K511" s="89"/>
      <c r="L511" s="89"/>
      <c r="M511" s="89"/>
      <c r="N511" s="89"/>
      <c r="O511" s="89"/>
      <c r="Q511" s="89"/>
      <c r="R511" s="89"/>
      <c r="S511" s="89"/>
      <c r="T511" s="89"/>
      <c r="U511" s="89"/>
      <c r="V511" s="89"/>
      <c r="W511" s="89"/>
    </row>
    <row r="512" spans="1:23" x14ac:dyDescent="0.25">
      <c r="A512" s="89"/>
      <c r="B512" s="89"/>
      <c r="C512" s="89"/>
      <c r="D512" s="89"/>
      <c r="E512" s="89"/>
      <c r="F512" s="89"/>
      <c r="G512" s="89"/>
      <c r="I512" s="89"/>
      <c r="J512" s="89"/>
      <c r="K512" s="89"/>
      <c r="L512" s="89"/>
      <c r="M512" s="89"/>
      <c r="N512" s="89"/>
      <c r="O512" s="89"/>
      <c r="Q512" s="89"/>
      <c r="R512" s="89"/>
      <c r="S512" s="89"/>
      <c r="T512" s="89"/>
      <c r="U512" s="89"/>
      <c r="V512" s="89"/>
      <c r="W512" s="89"/>
    </row>
    <row r="513" spans="1:23" x14ac:dyDescent="0.25">
      <c r="A513" s="89"/>
      <c r="B513" s="89"/>
      <c r="C513" s="89"/>
      <c r="D513" s="89"/>
      <c r="E513" s="89"/>
      <c r="F513" s="89"/>
      <c r="G513" s="89"/>
      <c r="I513" s="89"/>
      <c r="J513" s="89"/>
      <c r="K513" s="89"/>
      <c r="L513" s="89"/>
      <c r="M513" s="89"/>
      <c r="N513" s="89"/>
      <c r="O513" s="89"/>
      <c r="Q513" s="89"/>
      <c r="R513" s="89"/>
      <c r="S513" s="89"/>
      <c r="T513" s="89"/>
      <c r="U513" s="89"/>
      <c r="V513" s="89"/>
      <c r="W513" s="89"/>
    </row>
    <row r="514" spans="1:23" x14ac:dyDescent="0.25">
      <c r="A514" s="89"/>
      <c r="B514" s="89"/>
      <c r="C514" s="89"/>
      <c r="D514" s="89"/>
      <c r="E514" s="89"/>
      <c r="F514" s="89"/>
      <c r="G514" s="89"/>
      <c r="I514" s="89"/>
      <c r="J514" s="89"/>
      <c r="K514" s="89"/>
      <c r="L514" s="89"/>
      <c r="M514" s="89"/>
      <c r="N514" s="89"/>
      <c r="O514" s="89"/>
      <c r="Q514" s="89"/>
      <c r="R514" s="89"/>
      <c r="S514" s="89"/>
      <c r="T514" s="89"/>
      <c r="U514" s="89"/>
      <c r="V514" s="89"/>
      <c r="W514" s="89"/>
    </row>
    <row r="515" spans="1:23" x14ac:dyDescent="0.25">
      <c r="A515" s="89"/>
      <c r="B515" s="89"/>
      <c r="C515" s="89"/>
      <c r="D515" s="89"/>
      <c r="E515" s="89"/>
      <c r="F515" s="89"/>
      <c r="G515" s="89"/>
      <c r="I515" s="89"/>
      <c r="J515" s="89"/>
      <c r="K515" s="89"/>
      <c r="L515" s="89"/>
      <c r="M515" s="89"/>
      <c r="N515" s="89"/>
      <c r="O515" s="89"/>
      <c r="Q515" s="89"/>
      <c r="R515" s="89"/>
      <c r="S515" s="89"/>
      <c r="T515" s="89"/>
      <c r="U515" s="89"/>
      <c r="V515" s="89"/>
      <c r="W515" s="89"/>
    </row>
    <row r="516" spans="1:23" x14ac:dyDescent="0.25">
      <c r="A516" s="89"/>
      <c r="B516" s="89"/>
      <c r="C516" s="89"/>
      <c r="D516" s="89"/>
      <c r="E516" s="89"/>
      <c r="F516" s="89"/>
      <c r="G516" s="89"/>
      <c r="I516" s="89"/>
      <c r="J516" s="89"/>
      <c r="K516" s="89"/>
      <c r="L516" s="89"/>
      <c r="M516" s="89"/>
      <c r="N516" s="89"/>
      <c r="O516" s="89"/>
      <c r="Q516" s="89"/>
      <c r="R516" s="89"/>
      <c r="S516" s="89"/>
      <c r="T516" s="89"/>
      <c r="U516" s="89"/>
      <c r="V516" s="89"/>
      <c r="W516" s="89"/>
    </row>
    <row r="517" spans="1:23" x14ac:dyDescent="0.25">
      <c r="A517" s="89"/>
      <c r="B517" s="89"/>
      <c r="C517" s="89"/>
      <c r="D517" s="89"/>
      <c r="E517" s="89"/>
      <c r="F517" s="89"/>
      <c r="G517" s="89"/>
      <c r="I517" s="89"/>
      <c r="J517" s="89"/>
      <c r="K517" s="89"/>
      <c r="L517" s="89"/>
      <c r="M517" s="89"/>
      <c r="N517" s="89"/>
      <c r="O517" s="89"/>
      <c r="Q517" s="89"/>
      <c r="R517" s="89"/>
      <c r="S517" s="89"/>
      <c r="T517" s="89"/>
      <c r="U517" s="89"/>
      <c r="V517" s="89"/>
      <c r="W517" s="89"/>
    </row>
    <row r="518" spans="1:23" x14ac:dyDescent="0.25">
      <c r="A518" s="89"/>
      <c r="B518" s="89"/>
      <c r="C518" s="89"/>
      <c r="D518" s="89"/>
      <c r="E518" s="89"/>
      <c r="F518" s="89"/>
      <c r="G518" s="89"/>
      <c r="I518" s="89"/>
      <c r="J518" s="89"/>
      <c r="K518" s="89"/>
      <c r="L518" s="89"/>
      <c r="M518" s="89"/>
      <c r="N518" s="89"/>
      <c r="O518" s="89"/>
      <c r="Q518" s="89"/>
      <c r="R518" s="89"/>
      <c r="S518" s="89"/>
      <c r="T518" s="89"/>
      <c r="U518" s="89"/>
      <c r="V518" s="89"/>
      <c r="W518" s="89"/>
    </row>
    <row r="519" spans="1:23" x14ac:dyDescent="0.25">
      <c r="A519" s="89"/>
      <c r="B519" s="89"/>
      <c r="C519" s="89"/>
      <c r="D519" s="89"/>
      <c r="E519" s="89"/>
      <c r="F519" s="89"/>
      <c r="G519" s="89"/>
      <c r="I519" s="89"/>
      <c r="J519" s="89"/>
      <c r="K519" s="89"/>
      <c r="L519" s="89"/>
      <c r="M519" s="89"/>
      <c r="N519" s="89"/>
      <c r="O519" s="89"/>
      <c r="Q519" s="89"/>
      <c r="R519" s="89"/>
      <c r="S519" s="89"/>
      <c r="T519" s="89"/>
      <c r="U519" s="89"/>
      <c r="V519" s="89"/>
      <c r="W519" s="89"/>
    </row>
    <row r="520" spans="1:23" x14ac:dyDescent="0.25">
      <c r="A520" s="89"/>
      <c r="B520" s="89"/>
      <c r="C520" s="89"/>
      <c r="D520" s="89"/>
      <c r="E520" s="89"/>
      <c r="F520" s="89"/>
      <c r="G520" s="89"/>
      <c r="I520" s="89"/>
      <c r="J520" s="89"/>
      <c r="K520" s="89"/>
      <c r="L520" s="89"/>
      <c r="M520" s="89"/>
      <c r="N520" s="89"/>
      <c r="O520" s="89"/>
      <c r="Q520" s="89"/>
      <c r="R520" s="89"/>
      <c r="S520" s="89"/>
      <c r="T520" s="89"/>
      <c r="U520" s="89"/>
      <c r="V520" s="89"/>
      <c r="W520" s="89"/>
    </row>
    <row r="521" spans="1:23" x14ac:dyDescent="0.25">
      <c r="A521" s="89"/>
      <c r="B521" s="89"/>
      <c r="C521" s="89"/>
      <c r="D521" s="89"/>
      <c r="E521" s="89"/>
      <c r="F521" s="89"/>
      <c r="G521" s="89"/>
      <c r="I521" s="89"/>
      <c r="J521" s="89"/>
      <c r="K521" s="89"/>
      <c r="L521" s="89"/>
      <c r="M521" s="89"/>
      <c r="N521" s="89"/>
      <c r="O521" s="89"/>
      <c r="Q521" s="89"/>
      <c r="R521" s="89"/>
      <c r="S521" s="89"/>
      <c r="T521" s="89"/>
      <c r="U521" s="89"/>
      <c r="V521" s="89"/>
      <c r="W521" s="89"/>
    </row>
    <row r="522" spans="1:23" x14ac:dyDescent="0.25">
      <c r="A522" s="89"/>
      <c r="B522" s="89"/>
      <c r="C522" s="89"/>
      <c r="D522" s="89"/>
      <c r="E522" s="89"/>
      <c r="F522" s="89"/>
      <c r="G522" s="89"/>
      <c r="I522" s="89"/>
      <c r="J522" s="89"/>
      <c r="K522" s="89"/>
      <c r="L522" s="89"/>
      <c r="M522" s="89"/>
      <c r="N522" s="89"/>
      <c r="O522" s="89"/>
      <c r="Q522" s="89"/>
      <c r="R522" s="89"/>
      <c r="S522" s="89"/>
      <c r="T522" s="89"/>
      <c r="U522" s="89"/>
      <c r="V522" s="89"/>
      <c r="W522" s="89"/>
    </row>
    <row r="523" spans="1:23" x14ac:dyDescent="0.25">
      <c r="A523" s="89"/>
      <c r="B523" s="89"/>
      <c r="C523" s="89"/>
      <c r="D523" s="89"/>
      <c r="E523" s="89"/>
      <c r="F523" s="89"/>
      <c r="G523" s="89"/>
      <c r="I523" s="89"/>
      <c r="J523" s="89"/>
      <c r="K523" s="89"/>
      <c r="L523" s="89"/>
      <c r="M523" s="89"/>
      <c r="N523" s="89"/>
      <c r="O523" s="89"/>
      <c r="Q523" s="89"/>
      <c r="R523" s="89"/>
      <c r="S523" s="89"/>
      <c r="T523" s="89"/>
      <c r="U523" s="89"/>
      <c r="V523" s="89"/>
      <c r="W523" s="89"/>
    </row>
    <row r="524" spans="1:23" x14ac:dyDescent="0.25">
      <c r="A524" s="89"/>
      <c r="B524" s="89"/>
      <c r="C524" s="89"/>
      <c r="D524" s="89"/>
      <c r="E524" s="89"/>
      <c r="F524" s="89"/>
      <c r="G524" s="89"/>
      <c r="I524" s="89"/>
      <c r="J524" s="89"/>
      <c r="K524" s="89"/>
      <c r="L524" s="89"/>
      <c r="M524" s="89"/>
      <c r="N524" s="89"/>
      <c r="O524" s="89"/>
      <c r="Q524" s="89"/>
      <c r="R524" s="89"/>
      <c r="S524" s="89"/>
      <c r="T524" s="89"/>
      <c r="U524" s="89"/>
      <c r="V524" s="89"/>
      <c r="W524" s="89"/>
    </row>
    <row r="525" spans="1:23" x14ac:dyDescent="0.25">
      <c r="A525" s="89"/>
      <c r="B525" s="89"/>
      <c r="C525" s="89"/>
      <c r="D525" s="89"/>
      <c r="E525" s="89"/>
      <c r="F525" s="89"/>
      <c r="G525" s="89"/>
      <c r="I525" s="89"/>
      <c r="J525" s="89"/>
      <c r="K525" s="89"/>
      <c r="L525" s="89"/>
      <c r="M525" s="89"/>
      <c r="N525" s="89"/>
      <c r="O525" s="89"/>
      <c r="Q525" s="89"/>
      <c r="R525" s="89"/>
      <c r="S525" s="89"/>
      <c r="T525" s="89"/>
      <c r="U525" s="89"/>
      <c r="V525" s="89"/>
      <c r="W525" s="89"/>
    </row>
    <row r="526" spans="1:23" x14ac:dyDescent="0.25">
      <c r="A526" s="89"/>
      <c r="B526" s="89"/>
      <c r="C526" s="89"/>
      <c r="D526" s="89"/>
      <c r="E526" s="89"/>
      <c r="F526" s="89"/>
      <c r="G526" s="89"/>
      <c r="I526" s="89"/>
      <c r="J526" s="89"/>
      <c r="K526" s="89"/>
      <c r="L526" s="89"/>
      <c r="M526" s="89"/>
      <c r="N526" s="89"/>
      <c r="O526" s="89"/>
      <c r="Q526" s="89"/>
      <c r="R526" s="89"/>
      <c r="S526" s="89"/>
      <c r="T526" s="89"/>
      <c r="U526" s="89"/>
      <c r="V526" s="89"/>
      <c r="W526" s="89"/>
    </row>
    <row r="527" spans="1:23" x14ac:dyDescent="0.25">
      <c r="A527" s="89"/>
      <c r="B527" s="89"/>
      <c r="C527" s="89"/>
      <c r="D527" s="89"/>
      <c r="E527" s="89"/>
      <c r="F527" s="89"/>
      <c r="G527" s="89"/>
      <c r="I527" s="89"/>
      <c r="J527" s="89"/>
      <c r="K527" s="89"/>
      <c r="L527" s="89"/>
      <c r="M527" s="89"/>
      <c r="N527" s="89"/>
      <c r="O527" s="89"/>
      <c r="Q527" s="89"/>
      <c r="R527" s="89"/>
      <c r="S527" s="89"/>
      <c r="T527" s="89"/>
      <c r="U527" s="89"/>
      <c r="V527" s="89"/>
      <c r="W527" s="89"/>
    </row>
    <row r="528" spans="1:23" x14ac:dyDescent="0.25">
      <c r="A528" s="89"/>
      <c r="B528" s="89"/>
      <c r="C528" s="89"/>
      <c r="D528" s="89"/>
      <c r="E528" s="89"/>
      <c r="F528" s="89"/>
      <c r="G528" s="89"/>
      <c r="I528" s="89"/>
      <c r="J528" s="89"/>
      <c r="K528" s="89"/>
      <c r="L528" s="89"/>
      <c r="M528" s="89"/>
      <c r="N528" s="89"/>
      <c r="O528" s="89"/>
      <c r="Q528" s="89"/>
      <c r="R528" s="89"/>
      <c r="S528" s="89"/>
      <c r="T528" s="89"/>
      <c r="U528" s="89"/>
      <c r="V528" s="89"/>
      <c r="W528" s="89"/>
    </row>
    <row r="529" spans="1:23" x14ac:dyDescent="0.25">
      <c r="A529" s="89"/>
      <c r="B529" s="89"/>
      <c r="C529" s="89"/>
      <c r="D529" s="89"/>
      <c r="E529" s="89"/>
      <c r="F529" s="89"/>
      <c r="G529" s="89"/>
      <c r="I529" s="89"/>
      <c r="J529" s="89"/>
      <c r="K529" s="89"/>
      <c r="L529" s="89"/>
      <c r="M529" s="89"/>
      <c r="N529" s="89"/>
      <c r="O529" s="89"/>
      <c r="Q529" s="89"/>
      <c r="R529" s="89"/>
      <c r="S529" s="89"/>
      <c r="T529" s="89"/>
      <c r="U529" s="89"/>
      <c r="V529" s="89"/>
      <c r="W529" s="89"/>
    </row>
    <row r="530" spans="1:23" x14ac:dyDescent="0.25">
      <c r="A530" s="89"/>
      <c r="B530" s="89"/>
      <c r="C530" s="89"/>
      <c r="D530" s="89"/>
      <c r="E530" s="89"/>
      <c r="F530" s="89"/>
      <c r="G530" s="89"/>
      <c r="I530" s="89"/>
      <c r="J530" s="89"/>
      <c r="K530" s="89"/>
      <c r="L530" s="89"/>
      <c r="M530" s="89"/>
      <c r="N530" s="89"/>
      <c r="O530" s="89"/>
      <c r="Q530" s="89"/>
      <c r="R530" s="89"/>
      <c r="S530" s="89"/>
      <c r="T530" s="89"/>
      <c r="U530" s="89"/>
      <c r="V530" s="89"/>
      <c r="W530" s="89"/>
    </row>
    <row r="531" spans="1:23" x14ac:dyDescent="0.25">
      <c r="A531" s="89"/>
      <c r="B531" s="89"/>
      <c r="C531" s="89"/>
      <c r="D531" s="89"/>
      <c r="E531" s="89"/>
      <c r="F531" s="89"/>
      <c r="G531" s="89"/>
      <c r="I531" s="89"/>
      <c r="J531" s="89"/>
      <c r="K531" s="89"/>
      <c r="L531" s="89"/>
      <c r="M531" s="89"/>
      <c r="N531" s="89"/>
      <c r="O531" s="89"/>
      <c r="Q531" s="89"/>
      <c r="R531" s="89"/>
      <c r="S531" s="89"/>
      <c r="T531" s="89"/>
      <c r="U531" s="89"/>
      <c r="V531" s="89"/>
      <c r="W531" s="89"/>
    </row>
    <row r="532" spans="1:23" x14ac:dyDescent="0.25">
      <c r="A532" s="89"/>
      <c r="B532" s="89"/>
      <c r="C532" s="89"/>
      <c r="D532" s="89"/>
      <c r="E532" s="89"/>
      <c r="F532" s="89"/>
      <c r="G532" s="89"/>
      <c r="I532" s="89"/>
      <c r="J532" s="89"/>
      <c r="K532" s="89"/>
      <c r="L532" s="89"/>
      <c r="M532" s="89"/>
      <c r="N532" s="89"/>
      <c r="O532" s="89"/>
      <c r="Q532" s="89"/>
      <c r="R532" s="89"/>
      <c r="S532" s="89"/>
      <c r="T532" s="89"/>
      <c r="U532" s="89"/>
      <c r="V532" s="89"/>
      <c r="W532" s="89"/>
    </row>
    <row r="533" spans="1:23" x14ac:dyDescent="0.25">
      <c r="A533" s="89"/>
      <c r="B533" s="89"/>
      <c r="C533" s="89"/>
      <c r="D533" s="89"/>
      <c r="E533" s="89"/>
      <c r="F533" s="89"/>
      <c r="G533" s="89"/>
      <c r="I533" s="89"/>
      <c r="J533" s="89"/>
      <c r="K533" s="89"/>
      <c r="L533" s="89"/>
      <c r="M533" s="89"/>
      <c r="N533" s="89"/>
      <c r="O533" s="89"/>
      <c r="Q533" s="89"/>
      <c r="R533" s="89"/>
      <c r="S533" s="89"/>
      <c r="T533" s="89"/>
      <c r="U533" s="89"/>
      <c r="V533" s="89"/>
      <c r="W533" s="89"/>
    </row>
    <row r="534" spans="1:23" x14ac:dyDescent="0.25">
      <c r="A534" s="89"/>
      <c r="B534" s="89"/>
      <c r="C534" s="89"/>
      <c r="D534" s="89"/>
      <c r="E534" s="89"/>
      <c r="F534" s="89"/>
      <c r="G534" s="89"/>
      <c r="I534" s="89"/>
      <c r="J534" s="89"/>
      <c r="K534" s="89"/>
      <c r="L534" s="89"/>
      <c r="M534" s="89"/>
      <c r="N534" s="89"/>
      <c r="O534" s="89"/>
      <c r="Q534" s="89"/>
      <c r="R534" s="89"/>
      <c r="S534" s="89"/>
      <c r="T534" s="89"/>
      <c r="U534" s="89"/>
      <c r="V534" s="89"/>
      <c r="W534" s="89"/>
    </row>
    <row r="535" spans="1:23" x14ac:dyDescent="0.25">
      <c r="A535" s="89"/>
      <c r="B535" s="89"/>
      <c r="C535" s="89"/>
      <c r="D535" s="89"/>
      <c r="E535" s="89"/>
      <c r="F535" s="89"/>
      <c r="G535" s="89"/>
      <c r="I535" s="89"/>
      <c r="J535" s="89"/>
      <c r="K535" s="89"/>
      <c r="L535" s="89"/>
      <c r="M535" s="89"/>
      <c r="N535" s="89"/>
      <c r="O535" s="89"/>
      <c r="Q535" s="89"/>
      <c r="R535" s="89"/>
      <c r="S535" s="89"/>
      <c r="T535" s="89"/>
      <c r="U535" s="89"/>
      <c r="V535" s="89"/>
      <c r="W535" s="89"/>
    </row>
    <row r="536" spans="1:23" x14ac:dyDescent="0.25">
      <c r="A536" s="89"/>
      <c r="B536" s="89"/>
      <c r="C536" s="89"/>
      <c r="D536" s="89"/>
      <c r="E536" s="89"/>
      <c r="F536" s="89"/>
      <c r="G536" s="89"/>
      <c r="I536" s="89"/>
      <c r="J536" s="89"/>
      <c r="K536" s="89"/>
      <c r="L536" s="89"/>
      <c r="M536" s="89"/>
      <c r="N536" s="89"/>
      <c r="O536" s="89"/>
      <c r="Q536" s="89"/>
      <c r="R536" s="89"/>
      <c r="S536" s="89"/>
      <c r="T536" s="89"/>
      <c r="U536" s="89"/>
      <c r="V536" s="89"/>
      <c r="W536" s="89"/>
    </row>
    <row r="537" spans="1:23" x14ac:dyDescent="0.25">
      <c r="A537" s="89"/>
      <c r="B537" s="89"/>
      <c r="C537" s="89"/>
      <c r="D537" s="89"/>
      <c r="E537" s="89"/>
      <c r="F537" s="89"/>
      <c r="G537" s="89"/>
      <c r="I537" s="89"/>
      <c r="J537" s="89"/>
      <c r="K537" s="89"/>
      <c r="L537" s="89"/>
      <c r="M537" s="89"/>
      <c r="N537" s="89"/>
      <c r="O537" s="89"/>
      <c r="Q537" s="89"/>
      <c r="R537" s="89"/>
      <c r="S537" s="89"/>
      <c r="T537" s="89"/>
      <c r="U537" s="89"/>
      <c r="V537" s="89"/>
      <c r="W537" s="89"/>
    </row>
    <row r="538" spans="1:23" x14ac:dyDescent="0.25">
      <c r="A538" s="89"/>
      <c r="B538" s="89"/>
      <c r="C538" s="89"/>
      <c r="D538" s="89"/>
      <c r="E538" s="89"/>
      <c r="F538" s="89"/>
      <c r="G538" s="89"/>
      <c r="I538" s="89"/>
      <c r="J538" s="89"/>
      <c r="K538" s="89"/>
      <c r="L538" s="89"/>
      <c r="M538" s="89"/>
      <c r="N538" s="89"/>
      <c r="O538" s="89"/>
      <c r="Q538" s="89"/>
      <c r="R538" s="89"/>
      <c r="S538" s="89"/>
      <c r="T538" s="89"/>
      <c r="U538" s="89"/>
      <c r="V538" s="89"/>
      <c r="W538" s="89"/>
    </row>
    <row r="539" spans="1:23" x14ac:dyDescent="0.25">
      <c r="A539" s="89"/>
      <c r="B539" s="89"/>
      <c r="C539" s="89"/>
      <c r="D539" s="89"/>
      <c r="E539" s="89"/>
      <c r="F539" s="89"/>
      <c r="G539" s="89"/>
      <c r="I539" s="89"/>
      <c r="J539" s="89"/>
      <c r="K539" s="89"/>
      <c r="L539" s="89"/>
      <c r="M539" s="89"/>
      <c r="N539" s="89"/>
      <c r="O539" s="89"/>
      <c r="Q539" s="89"/>
      <c r="R539" s="89"/>
      <c r="S539" s="89"/>
      <c r="T539" s="89"/>
      <c r="U539" s="89"/>
      <c r="V539" s="89"/>
      <c r="W539" s="89"/>
    </row>
    <row r="540" spans="1:23" x14ac:dyDescent="0.25">
      <c r="A540" s="89"/>
      <c r="B540" s="89"/>
      <c r="C540" s="89"/>
      <c r="D540" s="89"/>
      <c r="E540" s="89"/>
      <c r="F540" s="89"/>
      <c r="G540" s="89"/>
      <c r="I540" s="89"/>
      <c r="J540" s="89"/>
      <c r="K540" s="89"/>
      <c r="L540" s="89"/>
      <c r="M540" s="89"/>
      <c r="N540" s="89"/>
      <c r="O540" s="89"/>
      <c r="Q540" s="89"/>
      <c r="R540" s="89"/>
      <c r="S540" s="89"/>
      <c r="T540" s="89"/>
      <c r="U540" s="89"/>
      <c r="V540" s="89"/>
      <c r="W540" s="89"/>
    </row>
    <row r="541" spans="1:23" x14ac:dyDescent="0.25">
      <c r="A541" s="89"/>
      <c r="B541" s="89"/>
      <c r="C541" s="89"/>
      <c r="D541" s="89"/>
      <c r="E541" s="89"/>
      <c r="F541" s="89"/>
      <c r="G541" s="89"/>
      <c r="I541" s="89"/>
      <c r="J541" s="89"/>
      <c r="K541" s="89"/>
      <c r="L541" s="89"/>
      <c r="M541" s="89"/>
      <c r="N541" s="89"/>
      <c r="O541" s="89"/>
      <c r="Q541" s="89"/>
      <c r="R541" s="89"/>
      <c r="S541" s="89"/>
      <c r="T541" s="89"/>
      <c r="U541" s="89"/>
      <c r="V541" s="89"/>
      <c r="W541" s="89"/>
    </row>
    <row r="542" spans="1:23" x14ac:dyDescent="0.25">
      <c r="A542" s="89"/>
      <c r="B542" s="89"/>
      <c r="C542" s="89"/>
      <c r="D542" s="89"/>
      <c r="E542" s="89"/>
      <c r="F542" s="89"/>
      <c r="G542" s="89"/>
      <c r="I542" s="89"/>
      <c r="J542" s="89"/>
      <c r="K542" s="89"/>
      <c r="L542" s="89"/>
      <c r="M542" s="89"/>
      <c r="N542" s="89"/>
      <c r="O542" s="89"/>
      <c r="Q542" s="89"/>
      <c r="R542" s="89"/>
      <c r="S542" s="89"/>
      <c r="T542" s="89"/>
      <c r="U542" s="89"/>
      <c r="V542" s="89"/>
      <c r="W542" s="89"/>
    </row>
    <row r="543" spans="1:23" x14ac:dyDescent="0.25">
      <c r="A543" s="89"/>
      <c r="B543" s="89"/>
      <c r="C543" s="89"/>
      <c r="D543" s="89"/>
      <c r="E543" s="89"/>
      <c r="F543" s="89"/>
      <c r="G543" s="89"/>
      <c r="I543" s="89"/>
      <c r="J543" s="89"/>
      <c r="K543" s="89"/>
      <c r="L543" s="89"/>
      <c r="M543" s="89"/>
      <c r="N543" s="89"/>
      <c r="O543" s="89"/>
      <c r="Q543" s="89"/>
      <c r="R543" s="89"/>
      <c r="S543" s="89"/>
      <c r="T543" s="89"/>
      <c r="U543" s="89"/>
      <c r="V543" s="89"/>
      <c r="W543" s="89"/>
    </row>
    <row r="544" spans="1:23" x14ac:dyDescent="0.25">
      <c r="A544" s="89"/>
      <c r="B544" s="89"/>
      <c r="C544" s="89"/>
      <c r="D544" s="89"/>
      <c r="E544" s="89"/>
      <c r="F544" s="89"/>
      <c r="G544" s="89"/>
      <c r="I544" s="89"/>
      <c r="J544" s="89"/>
      <c r="K544" s="89"/>
      <c r="L544" s="89"/>
      <c r="M544" s="89"/>
      <c r="N544" s="89"/>
      <c r="O544" s="89"/>
      <c r="Q544" s="89"/>
      <c r="R544" s="89"/>
      <c r="S544" s="89"/>
      <c r="T544" s="89"/>
      <c r="U544" s="89"/>
      <c r="V544" s="89"/>
      <c r="W544" s="89"/>
    </row>
    <row r="545" spans="1:23" x14ac:dyDescent="0.25">
      <c r="A545" s="89"/>
      <c r="B545" s="89"/>
      <c r="C545" s="89"/>
      <c r="D545" s="89"/>
      <c r="E545" s="89"/>
      <c r="F545" s="89"/>
      <c r="G545" s="89"/>
      <c r="I545" s="89"/>
      <c r="J545" s="89"/>
      <c r="K545" s="89"/>
      <c r="L545" s="89"/>
      <c r="M545" s="89"/>
      <c r="N545" s="89"/>
      <c r="O545" s="89"/>
      <c r="Q545" s="89"/>
      <c r="R545" s="89"/>
      <c r="S545" s="89"/>
      <c r="T545" s="89"/>
      <c r="U545" s="89"/>
      <c r="V545" s="89"/>
      <c r="W545" s="89"/>
    </row>
    <row r="546" spans="1:23" x14ac:dyDescent="0.25">
      <c r="A546" s="89"/>
      <c r="B546" s="89"/>
      <c r="C546" s="89"/>
      <c r="D546" s="89"/>
      <c r="E546" s="89"/>
      <c r="F546" s="89"/>
      <c r="G546" s="89"/>
      <c r="I546" s="89"/>
      <c r="J546" s="89"/>
      <c r="K546" s="89"/>
      <c r="L546" s="89"/>
      <c r="M546" s="89"/>
      <c r="N546" s="89"/>
      <c r="O546" s="89"/>
      <c r="Q546" s="89"/>
      <c r="R546" s="89"/>
      <c r="S546" s="89"/>
      <c r="T546" s="89"/>
      <c r="U546" s="89"/>
      <c r="V546" s="89"/>
      <c r="W546" s="89"/>
    </row>
    <row r="547" spans="1:23" x14ac:dyDescent="0.25">
      <c r="A547" s="89"/>
      <c r="B547" s="89"/>
      <c r="C547" s="89"/>
      <c r="D547" s="89"/>
      <c r="E547" s="89"/>
      <c r="F547" s="89"/>
      <c r="G547" s="89"/>
      <c r="I547" s="89"/>
      <c r="J547" s="89"/>
      <c r="K547" s="89"/>
      <c r="L547" s="89"/>
      <c r="M547" s="89"/>
      <c r="N547" s="89"/>
      <c r="O547" s="89"/>
      <c r="Q547" s="89"/>
      <c r="R547" s="89"/>
      <c r="S547" s="89"/>
      <c r="T547" s="89"/>
      <c r="U547" s="89"/>
      <c r="V547" s="89"/>
      <c r="W547" s="89"/>
    </row>
    <row r="548" spans="1:23" x14ac:dyDescent="0.25">
      <c r="A548" s="89"/>
      <c r="B548" s="89"/>
      <c r="C548" s="89"/>
      <c r="D548" s="89"/>
      <c r="E548" s="89"/>
      <c r="F548" s="89"/>
      <c r="G548" s="89"/>
      <c r="I548" s="89"/>
      <c r="J548" s="89"/>
      <c r="K548" s="89"/>
      <c r="L548" s="89"/>
      <c r="M548" s="89"/>
      <c r="N548" s="89"/>
      <c r="O548" s="89"/>
      <c r="Q548" s="89"/>
      <c r="R548" s="89"/>
      <c r="S548" s="89"/>
      <c r="T548" s="89"/>
      <c r="U548" s="89"/>
      <c r="V548" s="89"/>
      <c r="W548" s="89"/>
    </row>
    <row r="549" spans="1:23" x14ac:dyDescent="0.25">
      <c r="A549" s="89"/>
      <c r="B549" s="89"/>
      <c r="C549" s="89"/>
      <c r="D549" s="89"/>
      <c r="E549" s="89"/>
      <c r="F549" s="89"/>
      <c r="G549" s="89"/>
      <c r="I549" s="89"/>
      <c r="J549" s="89"/>
      <c r="K549" s="89"/>
      <c r="L549" s="89"/>
      <c r="M549" s="89"/>
      <c r="N549" s="89"/>
      <c r="O549" s="89"/>
      <c r="Q549" s="89"/>
      <c r="R549" s="89"/>
      <c r="S549" s="89"/>
      <c r="T549" s="89"/>
      <c r="U549" s="89"/>
      <c r="V549" s="89"/>
      <c r="W549" s="89"/>
    </row>
    <row r="550" spans="1:23" x14ac:dyDescent="0.25">
      <c r="A550" s="89"/>
      <c r="B550" s="89"/>
      <c r="C550" s="89"/>
      <c r="D550" s="89"/>
      <c r="E550" s="89"/>
      <c r="F550" s="89"/>
      <c r="G550" s="89"/>
      <c r="I550" s="89"/>
      <c r="J550" s="89"/>
      <c r="K550" s="89"/>
      <c r="L550" s="89"/>
      <c r="M550" s="89"/>
      <c r="N550" s="89"/>
      <c r="O550" s="89"/>
      <c r="Q550" s="89"/>
      <c r="R550" s="89"/>
      <c r="S550" s="89"/>
      <c r="T550" s="89"/>
      <c r="U550" s="89"/>
      <c r="V550" s="89"/>
      <c r="W550" s="89"/>
    </row>
    <row r="551" spans="1:23" x14ac:dyDescent="0.25">
      <c r="A551" s="89"/>
      <c r="B551" s="89"/>
      <c r="C551" s="89"/>
      <c r="D551" s="89"/>
      <c r="E551" s="89"/>
      <c r="F551" s="89"/>
      <c r="G551" s="89"/>
      <c r="I551" s="89"/>
      <c r="J551" s="89"/>
      <c r="K551" s="89"/>
      <c r="L551" s="89"/>
      <c r="M551" s="89"/>
      <c r="N551" s="89"/>
      <c r="O551" s="89"/>
      <c r="Q551" s="89"/>
      <c r="R551" s="89"/>
      <c r="S551" s="89"/>
      <c r="T551" s="89"/>
      <c r="U551" s="89"/>
      <c r="V551" s="89"/>
      <c r="W551" s="89"/>
    </row>
    <row r="552" spans="1:23" x14ac:dyDescent="0.25">
      <c r="A552" s="89"/>
      <c r="B552" s="89"/>
      <c r="C552" s="89"/>
      <c r="D552" s="89"/>
      <c r="E552" s="89"/>
      <c r="F552" s="89"/>
      <c r="G552" s="89"/>
      <c r="I552" s="89"/>
      <c r="J552" s="89"/>
      <c r="K552" s="89"/>
      <c r="L552" s="89"/>
      <c r="M552" s="89"/>
      <c r="N552" s="89"/>
      <c r="O552" s="89"/>
      <c r="Q552" s="89"/>
      <c r="R552" s="89"/>
      <c r="S552" s="89"/>
      <c r="T552" s="89"/>
      <c r="U552" s="89"/>
      <c r="V552" s="89"/>
      <c r="W552" s="89"/>
    </row>
    <row r="553" spans="1:23" x14ac:dyDescent="0.25">
      <c r="A553" s="89"/>
      <c r="B553" s="89"/>
      <c r="C553" s="89"/>
      <c r="D553" s="89"/>
      <c r="E553" s="89"/>
      <c r="F553" s="89"/>
      <c r="G553" s="89"/>
      <c r="I553" s="89"/>
      <c r="J553" s="89"/>
      <c r="K553" s="89"/>
      <c r="L553" s="89"/>
      <c r="M553" s="89"/>
      <c r="N553" s="89"/>
      <c r="O553" s="89"/>
      <c r="Q553" s="89"/>
      <c r="R553" s="89"/>
      <c r="S553" s="89"/>
      <c r="T553" s="89"/>
      <c r="U553" s="89"/>
      <c r="V553" s="89"/>
      <c r="W553" s="89"/>
    </row>
    <row r="554" spans="1:23" x14ac:dyDescent="0.25">
      <c r="A554" s="89"/>
      <c r="B554" s="89"/>
      <c r="C554" s="89"/>
      <c r="D554" s="89"/>
      <c r="E554" s="89"/>
      <c r="F554" s="89"/>
      <c r="G554" s="89"/>
      <c r="I554" s="89"/>
      <c r="J554" s="89"/>
      <c r="K554" s="89"/>
      <c r="L554" s="89"/>
      <c r="M554" s="89"/>
      <c r="N554" s="89"/>
      <c r="O554" s="89"/>
      <c r="Q554" s="89"/>
      <c r="R554" s="89"/>
      <c r="S554" s="89"/>
      <c r="T554" s="89"/>
      <c r="U554" s="89"/>
      <c r="V554" s="89"/>
      <c r="W554" s="89"/>
    </row>
    <row r="555" spans="1:23" x14ac:dyDescent="0.25">
      <c r="A555" s="89"/>
      <c r="B555" s="89"/>
      <c r="C555" s="89"/>
      <c r="D555" s="89"/>
      <c r="E555" s="89"/>
      <c r="F555" s="89"/>
      <c r="G555" s="89"/>
      <c r="I555" s="89"/>
      <c r="J555" s="89"/>
      <c r="K555" s="89"/>
      <c r="L555" s="89"/>
      <c r="M555" s="89"/>
      <c r="N555" s="89"/>
      <c r="O555" s="89"/>
      <c r="Q555" s="89"/>
      <c r="R555" s="89"/>
      <c r="S555" s="89"/>
      <c r="T555" s="89"/>
      <c r="U555" s="89"/>
      <c r="V555" s="89"/>
      <c r="W555" s="89"/>
    </row>
    <row r="556" spans="1:23" x14ac:dyDescent="0.25">
      <c r="A556" s="89"/>
      <c r="B556" s="89"/>
      <c r="C556" s="89"/>
      <c r="D556" s="89"/>
      <c r="E556" s="89"/>
      <c r="F556" s="89"/>
      <c r="G556" s="89"/>
      <c r="I556" s="89"/>
      <c r="J556" s="89"/>
      <c r="K556" s="89"/>
      <c r="L556" s="89"/>
      <c r="M556" s="89"/>
      <c r="N556" s="89"/>
      <c r="O556" s="89"/>
      <c r="Q556" s="89"/>
      <c r="R556" s="89"/>
      <c r="S556" s="89"/>
      <c r="T556" s="89"/>
      <c r="U556" s="89"/>
      <c r="V556" s="89"/>
      <c r="W556" s="89"/>
    </row>
    <row r="557" spans="1:23" x14ac:dyDescent="0.25">
      <c r="A557" s="89"/>
      <c r="B557" s="89"/>
      <c r="C557" s="89"/>
      <c r="D557" s="89"/>
      <c r="E557" s="89"/>
      <c r="F557" s="89"/>
      <c r="G557" s="89"/>
      <c r="I557" s="89"/>
      <c r="J557" s="89"/>
      <c r="K557" s="89"/>
      <c r="L557" s="89"/>
      <c r="M557" s="89"/>
      <c r="N557" s="89"/>
      <c r="O557" s="89"/>
      <c r="Q557" s="89"/>
      <c r="R557" s="89"/>
      <c r="S557" s="89"/>
      <c r="T557" s="89"/>
      <c r="U557" s="89"/>
      <c r="V557" s="89"/>
      <c r="W557" s="89"/>
    </row>
    <row r="558" spans="1:23" x14ac:dyDescent="0.25">
      <c r="A558" s="89"/>
      <c r="B558" s="89"/>
      <c r="C558" s="89"/>
      <c r="D558" s="89"/>
      <c r="E558" s="89"/>
      <c r="F558" s="89"/>
      <c r="G558" s="89"/>
      <c r="I558" s="89"/>
      <c r="J558" s="89"/>
      <c r="K558" s="89"/>
      <c r="L558" s="89"/>
      <c r="M558" s="89"/>
      <c r="N558" s="89"/>
      <c r="O558" s="89"/>
      <c r="Q558" s="89"/>
      <c r="R558" s="89"/>
      <c r="S558" s="89"/>
      <c r="T558" s="89"/>
      <c r="U558" s="89"/>
      <c r="V558" s="89"/>
      <c r="W558" s="89"/>
    </row>
    <row r="559" spans="1:23" x14ac:dyDescent="0.25">
      <c r="A559" s="89"/>
      <c r="B559" s="89"/>
      <c r="C559" s="89"/>
      <c r="D559" s="89"/>
      <c r="E559" s="89"/>
      <c r="F559" s="89"/>
      <c r="G559" s="89"/>
      <c r="I559" s="89"/>
      <c r="J559" s="89"/>
      <c r="K559" s="89"/>
      <c r="L559" s="89"/>
      <c r="M559" s="89"/>
      <c r="N559" s="89"/>
      <c r="O559" s="89"/>
      <c r="Q559" s="89"/>
      <c r="R559" s="89"/>
      <c r="S559" s="89"/>
      <c r="T559" s="89"/>
      <c r="U559" s="89"/>
      <c r="V559" s="89"/>
      <c r="W559" s="89"/>
    </row>
    <row r="560" spans="1:23" x14ac:dyDescent="0.25">
      <c r="A560" s="89"/>
      <c r="B560" s="89"/>
      <c r="C560" s="89"/>
      <c r="D560" s="89"/>
      <c r="E560" s="89"/>
      <c r="F560" s="89"/>
      <c r="G560" s="89"/>
      <c r="I560" s="89"/>
      <c r="J560" s="89"/>
      <c r="K560" s="89"/>
      <c r="L560" s="89"/>
      <c r="M560" s="89"/>
      <c r="N560" s="89"/>
      <c r="O560" s="89"/>
      <c r="Q560" s="89"/>
      <c r="R560" s="89"/>
      <c r="S560" s="89"/>
      <c r="T560" s="89"/>
      <c r="U560" s="89"/>
      <c r="V560" s="89"/>
      <c r="W560" s="89"/>
    </row>
    <row r="561" spans="1:23" x14ac:dyDescent="0.25">
      <c r="A561" s="89"/>
      <c r="B561" s="89"/>
      <c r="C561" s="89"/>
      <c r="D561" s="89"/>
      <c r="E561" s="89"/>
      <c r="F561" s="89"/>
      <c r="G561" s="89"/>
      <c r="I561" s="89"/>
      <c r="J561" s="89"/>
      <c r="K561" s="89"/>
      <c r="L561" s="89"/>
      <c r="M561" s="89"/>
      <c r="N561" s="89"/>
      <c r="O561" s="89"/>
      <c r="Q561" s="89"/>
      <c r="R561" s="89"/>
      <c r="S561" s="89"/>
      <c r="T561" s="89"/>
      <c r="U561" s="89"/>
      <c r="V561" s="89"/>
      <c r="W561" s="89"/>
    </row>
    <row r="562" spans="1:23" x14ac:dyDescent="0.25">
      <c r="A562" s="89"/>
      <c r="B562" s="89"/>
      <c r="C562" s="89"/>
      <c r="D562" s="89"/>
      <c r="E562" s="89"/>
      <c r="F562" s="89"/>
      <c r="G562" s="89"/>
      <c r="I562" s="89"/>
      <c r="J562" s="89"/>
      <c r="K562" s="89"/>
      <c r="L562" s="89"/>
      <c r="M562" s="89"/>
      <c r="N562" s="89"/>
      <c r="O562" s="89"/>
      <c r="Q562" s="89"/>
      <c r="R562" s="89"/>
      <c r="S562" s="89"/>
      <c r="T562" s="89"/>
      <c r="U562" s="89"/>
      <c r="V562" s="89"/>
      <c r="W562" s="89"/>
    </row>
    <row r="563" spans="1:23" x14ac:dyDescent="0.25">
      <c r="A563" s="89"/>
      <c r="B563" s="89"/>
      <c r="C563" s="89"/>
      <c r="D563" s="89"/>
      <c r="E563" s="89"/>
      <c r="F563" s="89"/>
      <c r="G563" s="89"/>
      <c r="I563" s="89"/>
      <c r="J563" s="89"/>
      <c r="K563" s="89"/>
      <c r="L563" s="89"/>
      <c r="M563" s="89"/>
      <c r="N563" s="89"/>
      <c r="O563" s="89"/>
      <c r="Q563" s="89"/>
      <c r="R563" s="89"/>
      <c r="S563" s="89"/>
      <c r="T563" s="89"/>
      <c r="U563" s="89"/>
      <c r="V563" s="89"/>
      <c r="W563" s="89"/>
    </row>
    <row r="564" spans="1:23" x14ac:dyDescent="0.25">
      <c r="A564" s="89"/>
      <c r="B564" s="89"/>
      <c r="C564" s="89"/>
      <c r="D564" s="89"/>
      <c r="E564" s="89"/>
      <c r="F564" s="89"/>
      <c r="G564" s="89"/>
      <c r="I564" s="89"/>
      <c r="J564" s="89"/>
      <c r="K564" s="89"/>
      <c r="L564" s="89"/>
      <c r="M564" s="89"/>
      <c r="N564" s="89"/>
      <c r="O564" s="89"/>
      <c r="Q564" s="89"/>
      <c r="R564" s="89"/>
      <c r="S564" s="89"/>
      <c r="T564" s="89"/>
      <c r="U564" s="89"/>
      <c r="V564" s="89"/>
      <c r="W564" s="89"/>
    </row>
    <row r="565" spans="1:23" x14ac:dyDescent="0.25">
      <c r="A565" s="89"/>
      <c r="B565" s="89"/>
      <c r="C565" s="89"/>
      <c r="D565" s="89"/>
      <c r="E565" s="89"/>
      <c r="F565" s="89"/>
      <c r="G565" s="89"/>
      <c r="I565" s="89"/>
      <c r="J565" s="89"/>
      <c r="K565" s="89"/>
      <c r="L565" s="89"/>
      <c r="M565" s="89"/>
      <c r="N565" s="89"/>
      <c r="O565" s="89"/>
      <c r="Q565" s="89"/>
      <c r="R565" s="89"/>
      <c r="S565" s="89"/>
      <c r="T565" s="89"/>
      <c r="U565" s="89"/>
      <c r="V565" s="89"/>
      <c r="W565" s="89"/>
    </row>
    <row r="566" spans="1:23" x14ac:dyDescent="0.25">
      <c r="A566" s="89"/>
      <c r="B566" s="89"/>
      <c r="C566" s="89"/>
      <c r="D566" s="89"/>
      <c r="E566" s="89"/>
      <c r="F566" s="89"/>
      <c r="G566" s="89"/>
      <c r="I566" s="89"/>
      <c r="J566" s="89"/>
      <c r="K566" s="89"/>
      <c r="L566" s="89"/>
      <c r="M566" s="89"/>
      <c r="N566" s="89"/>
      <c r="O566" s="89"/>
      <c r="Q566" s="89"/>
      <c r="R566" s="89"/>
      <c r="S566" s="89"/>
      <c r="T566" s="89"/>
      <c r="U566" s="89"/>
      <c r="V566" s="89"/>
      <c r="W566" s="89"/>
    </row>
    <row r="567" spans="1:23" x14ac:dyDescent="0.25">
      <c r="A567" s="89"/>
      <c r="B567" s="89"/>
      <c r="C567" s="89"/>
      <c r="D567" s="89"/>
      <c r="E567" s="89"/>
      <c r="F567" s="89"/>
      <c r="G567" s="89"/>
      <c r="I567" s="89"/>
      <c r="J567" s="89"/>
      <c r="K567" s="89"/>
      <c r="L567" s="89"/>
      <c r="M567" s="89"/>
      <c r="N567" s="89"/>
      <c r="O567" s="89"/>
      <c r="Q567" s="89"/>
      <c r="R567" s="89"/>
      <c r="S567" s="89"/>
      <c r="T567" s="89"/>
      <c r="U567" s="89"/>
      <c r="V567" s="89"/>
      <c r="W567" s="89"/>
    </row>
    <row r="568" spans="1:23" x14ac:dyDescent="0.25">
      <c r="A568" s="89"/>
      <c r="B568" s="89"/>
      <c r="C568" s="89"/>
      <c r="D568" s="89"/>
      <c r="E568" s="89"/>
      <c r="F568" s="89"/>
      <c r="G568" s="89"/>
      <c r="I568" s="89"/>
      <c r="J568" s="89"/>
      <c r="K568" s="89"/>
      <c r="L568" s="89"/>
      <c r="M568" s="89"/>
      <c r="N568" s="89"/>
      <c r="O568" s="89"/>
      <c r="Q568" s="89"/>
      <c r="R568" s="89"/>
      <c r="S568" s="89"/>
      <c r="T568" s="89"/>
      <c r="U568" s="89"/>
      <c r="V568" s="89"/>
      <c r="W568" s="89"/>
    </row>
    <row r="569" spans="1:23" x14ac:dyDescent="0.25">
      <c r="A569" s="89"/>
      <c r="B569" s="89"/>
      <c r="C569" s="89"/>
      <c r="D569" s="89"/>
      <c r="E569" s="89"/>
      <c r="F569" s="89"/>
      <c r="G569" s="89"/>
      <c r="I569" s="89"/>
      <c r="J569" s="89"/>
      <c r="K569" s="89"/>
      <c r="L569" s="89"/>
      <c r="M569" s="89"/>
      <c r="N569" s="89"/>
      <c r="O569" s="89"/>
      <c r="Q569" s="89"/>
      <c r="R569" s="89"/>
      <c r="S569" s="89"/>
      <c r="T569" s="89"/>
      <c r="U569" s="89"/>
      <c r="V569" s="89"/>
      <c r="W569" s="89"/>
    </row>
    <row r="570" spans="1:23" x14ac:dyDescent="0.25">
      <c r="A570" s="89"/>
      <c r="B570" s="89"/>
      <c r="C570" s="89"/>
      <c r="D570" s="89"/>
      <c r="E570" s="89"/>
      <c r="F570" s="89"/>
      <c r="G570" s="89"/>
      <c r="I570" s="89"/>
      <c r="J570" s="89"/>
      <c r="K570" s="89"/>
      <c r="L570" s="89"/>
      <c r="M570" s="89"/>
      <c r="N570" s="89"/>
      <c r="O570" s="89"/>
      <c r="Q570" s="89"/>
      <c r="R570" s="89"/>
      <c r="S570" s="89"/>
      <c r="T570" s="89"/>
      <c r="U570" s="89"/>
      <c r="V570" s="89"/>
      <c r="W570" s="89"/>
    </row>
    <row r="571" spans="1:23" x14ac:dyDescent="0.25">
      <c r="A571" s="89"/>
      <c r="B571" s="89"/>
      <c r="C571" s="89"/>
      <c r="D571" s="89"/>
      <c r="E571" s="89"/>
      <c r="F571" s="89"/>
      <c r="G571" s="89"/>
      <c r="I571" s="89"/>
      <c r="J571" s="89"/>
      <c r="K571" s="89"/>
      <c r="L571" s="89"/>
      <c r="M571" s="89"/>
      <c r="N571" s="89"/>
      <c r="O571" s="89"/>
      <c r="Q571" s="89"/>
      <c r="R571" s="89"/>
      <c r="S571" s="89"/>
      <c r="T571" s="89"/>
      <c r="U571" s="89"/>
      <c r="V571" s="89"/>
      <c r="W571" s="89"/>
    </row>
    <row r="572" spans="1:23" x14ac:dyDescent="0.25">
      <c r="A572" s="89"/>
      <c r="B572" s="89"/>
      <c r="C572" s="89"/>
      <c r="D572" s="89"/>
      <c r="E572" s="89"/>
      <c r="F572" s="89"/>
      <c r="G572" s="89"/>
      <c r="I572" s="89"/>
      <c r="J572" s="89"/>
      <c r="K572" s="89"/>
      <c r="L572" s="89"/>
      <c r="M572" s="89"/>
      <c r="N572" s="89"/>
      <c r="O572" s="89"/>
      <c r="Q572" s="89"/>
      <c r="R572" s="89"/>
      <c r="S572" s="89"/>
      <c r="T572" s="89"/>
      <c r="U572" s="89"/>
      <c r="V572" s="89"/>
      <c r="W572" s="89"/>
    </row>
    <row r="573" spans="1:23" x14ac:dyDescent="0.25">
      <c r="A573" s="89"/>
      <c r="B573" s="89"/>
      <c r="C573" s="89"/>
      <c r="D573" s="89"/>
      <c r="E573" s="89"/>
      <c r="F573" s="89"/>
      <c r="G573" s="89"/>
      <c r="I573" s="89"/>
      <c r="J573" s="89"/>
      <c r="K573" s="89"/>
      <c r="L573" s="89"/>
      <c r="M573" s="89"/>
      <c r="N573" s="89"/>
      <c r="O573" s="89"/>
      <c r="Q573" s="89"/>
      <c r="R573" s="89"/>
      <c r="S573" s="89"/>
      <c r="T573" s="89"/>
      <c r="U573" s="89"/>
      <c r="V573" s="89"/>
      <c r="W573" s="89"/>
    </row>
    <row r="574" spans="1:23" x14ac:dyDescent="0.25">
      <c r="A574" s="89"/>
      <c r="B574" s="89"/>
      <c r="C574" s="89"/>
      <c r="D574" s="89"/>
      <c r="E574" s="89"/>
      <c r="F574" s="89"/>
      <c r="G574" s="89"/>
      <c r="I574" s="89"/>
      <c r="J574" s="89"/>
      <c r="K574" s="89"/>
      <c r="L574" s="89"/>
      <c r="M574" s="89"/>
      <c r="N574" s="89"/>
      <c r="O574" s="89"/>
      <c r="Q574" s="89"/>
      <c r="R574" s="89"/>
      <c r="S574" s="89"/>
      <c r="T574" s="89"/>
      <c r="U574" s="89"/>
      <c r="V574" s="89"/>
      <c r="W574" s="89"/>
    </row>
    <row r="575" spans="1:23" x14ac:dyDescent="0.25">
      <c r="A575" s="89"/>
      <c r="B575" s="89"/>
      <c r="C575" s="89"/>
      <c r="D575" s="89"/>
      <c r="E575" s="89"/>
      <c r="F575" s="89"/>
      <c r="G575" s="89"/>
      <c r="I575" s="89"/>
      <c r="J575" s="89"/>
      <c r="K575" s="89"/>
      <c r="L575" s="89"/>
      <c r="M575" s="89"/>
      <c r="N575" s="89"/>
      <c r="O575" s="89"/>
      <c r="Q575" s="89"/>
      <c r="R575" s="89"/>
      <c r="S575" s="89"/>
      <c r="T575" s="89"/>
      <c r="U575" s="89"/>
      <c r="V575" s="89"/>
      <c r="W575" s="89"/>
    </row>
    <row r="576" spans="1:23" x14ac:dyDescent="0.25">
      <c r="A576" s="89"/>
      <c r="B576" s="89"/>
      <c r="C576" s="89"/>
      <c r="D576" s="89"/>
      <c r="E576" s="89"/>
      <c r="F576" s="89"/>
      <c r="G576" s="89"/>
      <c r="I576" s="89"/>
      <c r="J576" s="89"/>
      <c r="K576" s="89"/>
      <c r="L576" s="89"/>
      <c r="M576" s="89"/>
      <c r="N576" s="89"/>
      <c r="O576" s="89"/>
      <c r="Q576" s="89"/>
      <c r="R576" s="89"/>
      <c r="S576" s="89"/>
      <c r="T576" s="89"/>
      <c r="U576" s="89"/>
      <c r="V576" s="89"/>
      <c r="W576" s="89"/>
    </row>
    <row r="577" spans="1:23" x14ac:dyDescent="0.25">
      <c r="A577" s="89"/>
      <c r="B577" s="89"/>
      <c r="C577" s="89"/>
      <c r="D577" s="89"/>
      <c r="E577" s="89"/>
      <c r="F577" s="89"/>
      <c r="G577" s="89"/>
      <c r="I577" s="89"/>
      <c r="J577" s="89"/>
      <c r="K577" s="89"/>
      <c r="L577" s="89"/>
      <c r="M577" s="89"/>
      <c r="N577" s="89"/>
      <c r="O577" s="89"/>
      <c r="Q577" s="89"/>
      <c r="R577" s="89"/>
      <c r="S577" s="89"/>
      <c r="T577" s="89"/>
      <c r="U577" s="89"/>
      <c r="V577" s="89"/>
      <c r="W577" s="89"/>
    </row>
    <row r="578" spans="1:23" x14ac:dyDescent="0.25">
      <c r="A578" s="89"/>
      <c r="B578" s="89"/>
      <c r="C578" s="89"/>
      <c r="D578" s="89"/>
      <c r="E578" s="89"/>
      <c r="F578" s="89"/>
      <c r="G578" s="89"/>
      <c r="I578" s="89"/>
      <c r="J578" s="89"/>
      <c r="K578" s="89"/>
      <c r="L578" s="89"/>
      <c r="M578" s="89"/>
      <c r="N578" s="89"/>
      <c r="O578" s="89"/>
      <c r="Q578" s="89"/>
      <c r="R578" s="89"/>
      <c r="S578" s="89"/>
      <c r="T578" s="89"/>
      <c r="U578" s="89"/>
      <c r="V578" s="89"/>
      <c r="W578" s="89"/>
    </row>
    <row r="579" spans="1:23" x14ac:dyDescent="0.25">
      <c r="A579" s="89"/>
      <c r="B579" s="89"/>
      <c r="C579" s="89"/>
      <c r="D579" s="89"/>
      <c r="E579" s="89"/>
      <c r="F579" s="89"/>
      <c r="G579" s="89"/>
      <c r="I579" s="89"/>
      <c r="J579" s="89"/>
      <c r="K579" s="89"/>
      <c r="L579" s="89"/>
      <c r="M579" s="89"/>
      <c r="N579" s="89"/>
      <c r="O579" s="89"/>
      <c r="Q579" s="89"/>
      <c r="R579" s="89"/>
      <c r="S579" s="89"/>
      <c r="T579" s="89"/>
      <c r="U579" s="89"/>
      <c r="V579" s="89"/>
      <c r="W579" s="89"/>
    </row>
    <row r="580" spans="1:23" x14ac:dyDescent="0.25">
      <c r="A580" s="89"/>
      <c r="B580" s="89"/>
      <c r="C580" s="89"/>
      <c r="D580" s="89"/>
      <c r="E580" s="89"/>
      <c r="F580" s="89"/>
      <c r="G580" s="89"/>
      <c r="I580" s="89"/>
      <c r="J580" s="89"/>
      <c r="K580" s="89"/>
      <c r="L580" s="89"/>
      <c r="M580" s="89"/>
      <c r="N580" s="89"/>
      <c r="O580" s="89"/>
      <c r="Q580" s="89"/>
      <c r="R580" s="89"/>
      <c r="S580" s="89"/>
      <c r="T580" s="89"/>
      <c r="U580" s="89"/>
      <c r="V580" s="89"/>
      <c r="W580" s="89"/>
    </row>
    <row r="581" spans="1:23" x14ac:dyDescent="0.25">
      <c r="A581" s="89"/>
      <c r="B581" s="89"/>
      <c r="C581" s="89"/>
      <c r="D581" s="89"/>
      <c r="E581" s="89"/>
      <c r="F581" s="89"/>
      <c r="G581" s="89"/>
      <c r="I581" s="89"/>
      <c r="J581" s="89"/>
      <c r="K581" s="89"/>
      <c r="L581" s="89"/>
      <c r="M581" s="89"/>
      <c r="N581" s="89"/>
      <c r="O581" s="89"/>
      <c r="Q581" s="89"/>
      <c r="R581" s="89"/>
      <c r="S581" s="89"/>
      <c r="T581" s="89"/>
      <c r="U581" s="89"/>
      <c r="V581" s="89"/>
      <c r="W581" s="89"/>
    </row>
    <row r="582" spans="1:23" x14ac:dyDescent="0.25">
      <c r="A582" s="89"/>
      <c r="B582" s="89"/>
      <c r="C582" s="89"/>
      <c r="D582" s="89"/>
      <c r="E582" s="89"/>
      <c r="F582" s="89"/>
      <c r="G582" s="89"/>
      <c r="I582" s="89"/>
      <c r="J582" s="89"/>
      <c r="K582" s="89"/>
      <c r="L582" s="89"/>
      <c r="M582" s="89"/>
      <c r="N582" s="89"/>
      <c r="O582" s="89"/>
      <c r="Q582" s="89"/>
      <c r="R582" s="89"/>
      <c r="S582" s="89"/>
      <c r="T582" s="89"/>
      <c r="U582" s="89"/>
      <c r="V582" s="89"/>
      <c r="W582" s="89"/>
    </row>
    <row r="583" spans="1:23" x14ac:dyDescent="0.25">
      <c r="A583" s="89"/>
      <c r="B583" s="89"/>
      <c r="C583" s="89"/>
      <c r="D583" s="89"/>
      <c r="E583" s="89"/>
      <c r="F583" s="89"/>
      <c r="G583" s="89"/>
      <c r="I583" s="89"/>
      <c r="J583" s="89"/>
      <c r="K583" s="89"/>
      <c r="L583" s="89"/>
      <c r="M583" s="89"/>
      <c r="N583" s="89"/>
      <c r="O583" s="89"/>
      <c r="Q583" s="89"/>
      <c r="R583" s="89"/>
      <c r="S583" s="89"/>
      <c r="T583" s="89"/>
      <c r="U583" s="89"/>
      <c r="V583" s="89"/>
      <c r="W583" s="89"/>
    </row>
    <row r="584" spans="1:23" x14ac:dyDescent="0.25">
      <c r="A584" s="89"/>
      <c r="B584" s="89"/>
      <c r="C584" s="89"/>
      <c r="D584" s="89"/>
      <c r="E584" s="89"/>
      <c r="F584" s="89"/>
      <c r="G584" s="89"/>
      <c r="I584" s="89"/>
      <c r="J584" s="89"/>
      <c r="K584" s="89"/>
      <c r="L584" s="89"/>
      <c r="M584" s="89"/>
      <c r="N584" s="89"/>
      <c r="O584" s="89"/>
      <c r="Q584" s="89"/>
      <c r="R584" s="89"/>
      <c r="S584" s="89"/>
      <c r="T584" s="89"/>
      <c r="U584" s="89"/>
      <c r="V584" s="89"/>
      <c r="W584" s="89"/>
    </row>
    <row r="585" spans="1:23" x14ac:dyDescent="0.25">
      <c r="A585" s="89"/>
      <c r="B585" s="89"/>
      <c r="C585" s="89"/>
      <c r="D585" s="89"/>
      <c r="E585" s="89"/>
      <c r="F585" s="89"/>
      <c r="G585" s="89"/>
      <c r="I585" s="89"/>
      <c r="J585" s="89"/>
      <c r="K585" s="89"/>
      <c r="L585" s="89"/>
      <c r="M585" s="89"/>
      <c r="N585" s="89"/>
      <c r="O585" s="89"/>
      <c r="Q585" s="89"/>
      <c r="R585" s="89"/>
      <c r="S585" s="89"/>
      <c r="T585" s="89"/>
      <c r="U585" s="89"/>
      <c r="V585" s="89"/>
      <c r="W585" s="89"/>
    </row>
    <row r="586" spans="1:23" x14ac:dyDescent="0.25">
      <c r="A586" s="89"/>
      <c r="B586" s="89"/>
      <c r="C586" s="89"/>
      <c r="D586" s="89"/>
      <c r="E586" s="89"/>
      <c r="F586" s="89"/>
      <c r="G586" s="89"/>
      <c r="I586" s="89"/>
      <c r="J586" s="89"/>
      <c r="K586" s="89"/>
      <c r="L586" s="89"/>
      <c r="M586" s="89"/>
      <c r="N586" s="89"/>
      <c r="O586" s="89"/>
      <c r="Q586" s="89"/>
      <c r="R586" s="89"/>
      <c r="S586" s="89"/>
      <c r="T586" s="89"/>
      <c r="U586" s="89"/>
      <c r="V586" s="89"/>
      <c r="W586" s="89"/>
    </row>
    <row r="587" spans="1:23" x14ac:dyDescent="0.25">
      <c r="A587" s="89"/>
      <c r="B587" s="89"/>
      <c r="C587" s="89"/>
      <c r="D587" s="89"/>
      <c r="E587" s="89"/>
      <c r="F587" s="89"/>
      <c r="G587" s="89"/>
      <c r="I587" s="89"/>
      <c r="J587" s="89"/>
      <c r="K587" s="89"/>
      <c r="L587" s="89"/>
      <c r="M587" s="89"/>
      <c r="N587" s="89"/>
      <c r="O587" s="89"/>
      <c r="Q587" s="89"/>
      <c r="R587" s="89"/>
      <c r="S587" s="89"/>
      <c r="T587" s="89"/>
      <c r="U587" s="89"/>
      <c r="V587" s="89"/>
      <c r="W587" s="89"/>
    </row>
    <row r="588" spans="1:23" x14ac:dyDescent="0.25">
      <c r="A588" s="89"/>
      <c r="B588" s="89"/>
      <c r="C588" s="89"/>
      <c r="D588" s="89"/>
      <c r="E588" s="89"/>
      <c r="F588" s="89"/>
      <c r="G588" s="89"/>
      <c r="I588" s="89"/>
      <c r="J588" s="89"/>
      <c r="K588" s="89"/>
      <c r="L588" s="89"/>
      <c r="M588" s="89"/>
      <c r="N588" s="89"/>
      <c r="O588" s="89"/>
      <c r="Q588" s="89"/>
      <c r="R588" s="89"/>
      <c r="S588" s="89"/>
      <c r="T588" s="89"/>
      <c r="U588" s="89"/>
      <c r="V588" s="89"/>
      <c r="W588" s="89"/>
    </row>
    <row r="589" spans="1:23" x14ac:dyDescent="0.25">
      <c r="A589" s="89"/>
      <c r="B589" s="89"/>
      <c r="C589" s="89"/>
      <c r="D589" s="89"/>
      <c r="E589" s="89"/>
      <c r="F589" s="89"/>
      <c r="G589" s="89"/>
      <c r="I589" s="89"/>
      <c r="J589" s="89"/>
      <c r="K589" s="89"/>
      <c r="L589" s="89"/>
      <c r="M589" s="89"/>
      <c r="N589" s="89"/>
      <c r="O589" s="89"/>
      <c r="Q589" s="89"/>
      <c r="R589" s="89"/>
      <c r="S589" s="89"/>
      <c r="T589" s="89"/>
      <c r="U589" s="89"/>
      <c r="V589" s="89"/>
      <c r="W589" s="89"/>
    </row>
    <row r="590" spans="1:23" x14ac:dyDescent="0.25">
      <c r="A590" s="89"/>
      <c r="B590" s="89"/>
      <c r="C590" s="89"/>
      <c r="D590" s="89"/>
      <c r="E590" s="89"/>
      <c r="F590" s="89"/>
      <c r="G590" s="89"/>
      <c r="I590" s="89"/>
      <c r="J590" s="89"/>
      <c r="K590" s="89"/>
      <c r="L590" s="89"/>
      <c r="M590" s="89"/>
      <c r="N590" s="89"/>
      <c r="O590" s="89"/>
      <c r="Q590" s="89"/>
      <c r="R590" s="89"/>
      <c r="S590" s="89"/>
      <c r="T590" s="89"/>
      <c r="U590" s="89"/>
      <c r="V590" s="89"/>
      <c r="W590" s="89"/>
    </row>
    <row r="591" spans="1:23" x14ac:dyDescent="0.25">
      <c r="A591" s="89"/>
      <c r="B591" s="89"/>
      <c r="C591" s="89"/>
      <c r="D591" s="89"/>
      <c r="E591" s="89"/>
      <c r="F591" s="89"/>
      <c r="G591" s="89"/>
      <c r="I591" s="89"/>
      <c r="J591" s="89"/>
      <c r="K591" s="89"/>
      <c r="L591" s="89"/>
      <c r="M591" s="89"/>
      <c r="N591" s="89"/>
      <c r="O591" s="89"/>
      <c r="Q591" s="89"/>
      <c r="R591" s="89"/>
      <c r="S591" s="89"/>
      <c r="T591" s="89"/>
      <c r="U591" s="89"/>
      <c r="V591" s="89"/>
      <c r="W591" s="89"/>
    </row>
    <row r="592" spans="1:23" x14ac:dyDescent="0.25">
      <c r="A592" s="89"/>
      <c r="B592" s="89"/>
      <c r="C592" s="89"/>
      <c r="D592" s="89"/>
      <c r="E592" s="89"/>
      <c r="F592" s="89"/>
      <c r="G592" s="89"/>
      <c r="I592" s="89"/>
      <c r="J592" s="89"/>
      <c r="K592" s="89"/>
      <c r="L592" s="89"/>
      <c r="M592" s="89"/>
      <c r="N592" s="89"/>
      <c r="O592" s="89"/>
      <c r="Q592" s="89"/>
      <c r="R592" s="89"/>
      <c r="S592" s="89"/>
      <c r="T592" s="89"/>
      <c r="U592" s="89"/>
      <c r="V592" s="89"/>
      <c r="W592" s="89"/>
    </row>
    <row r="593" spans="1:23" x14ac:dyDescent="0.25">
      <c r="A593" s="89"/>
      <c r="B593" s="89"/>
      <c r="C593" s="89"/>
      <c r="D593" s="89"/>
      <c r="E593" s="89"/>
      <c r="F593" s="89"/>
      <c r="G593" s="89"/>
      <c r="I593" s="89"/>
      <c r="J593" s="89"/>
      <c r="K593" s="89"/>
      <c r="L593" s="89"/>
      <c r="M593" s="89"/>
      <c r="N593" s="89"/>
      <c r="O593" s="89"/>
      <c r="Q593" s="89"/>
      <c r="R593" s="89"/>
      <c r="S593" s="89"/>
      <c r="T593" s="89"/>
      <c r="U593" s="89"/>
      <c r="V593" s="89"/>
      <c r="W593" s="89"/>
    </row>
    <row r="594" spans="1:23" x14ac:dyDescent="0.25">
      <c r="A594" s="89"/>
      <c r="B594" s="89"/>
      <c r="C594" s="89"/>
      <c r="D594" s="89"/>
      <c r="E594" s="89"/>
      <c r="F594" s="89"/>
      <c r="G594" s="89"/>
      <c r="I594" s="89"/>
      <c r="J594" s="89"/>
      <c r="K594" s="89"/>
      <c r="L594" s="89"/>
      <c r="M594" s="89"/>
      <c r="N594" s="89"/>
      <c r="O594" s="89"/>
      <c r="Q594" s="89"/>
      <c r="R594" s="89"/>
      <c r="S594" s="89"/>
      <c r="T594" s="89"/>
      <c r="U594" s="89"/>
      <c r="V594" s="89"/>
      <c r="W594" s="89"/>
    </row>
    <row r="595" spans="1:23" x14ac:dyDescent="0.25">
      <c r="A595" s="89"/>
      <c r="B595" s="89"/>
      <c r="C595" s="89"/>
      <c r="D595" s="89"/>
      <c r="E595" s="89"/>
      <c r="F595" s="89"/>
      <c r="G595" s="89"/>
      <c r="I595" s="89"/>
      <c r="J595" s="89"/>
      <c r="K595" s="89"/>
      <c r="L595" s="89"/>
      <c r="M595" s="89"/>
      <c r="N595" s="89"/>
      <c r="O595" s="89"/>
      <c r="Q595" s="89"/>
      <c r="R595" s="89"/>
      <c r="S595" s="89"/>
      <c r="T595" s="89"/>
      <c r="U595" s="89"/>
      <c r="V595" s="89"/>
      <c r="W595" s="89"/>
    </row>
    <row r="596" spans="1:23" x14ac:dyDescent="0.25">
      <c r="A596" s="89"/>
      <c r="B596" s="89"/>
      <c r="C596" s="89"/>
      <c r="D596" s="89"/>
      <c r="E596" s="89"/>
      <c r="F596" s="89"/>
      <c r="G596" s="89"/>
      <c r="I596" s="89"/>
      <c r="J596" s="89"/>
      <c r="K596" s="89"/>
      <c r="L596" s="89"/>
      <c r="M596" s="89"/>
      <c r="N596" s="89"/>
      <c r="O596" s="89"/>
      <c r="Q596" s="89"/>
      <c r="R596" s="89"/>
      <c r="S596" s="89"/>
      <c r="T596" s="89"/>
      <c r="U596" s="89"/>
      <c r="V596" s="89"/>
      <c r="W596" s="89"/>
    </row>
    <row r="597" spans="1:23" x14ac:dyDescent="0.25">
      <c r="A597" s="89"/>
      <c r="B597" s="89"/>
      <c r="C597" s="89"/>
      <c r="D597" s="89"/>
      <c r="E597" s="89"/>
      <c r="F597" s="89"/>
      <c r="G597" s="89"/>
      <c r="I597" s="89"/>
      <c r="J597" s="89"/>
      <c r="K597" s="89"/>
      <c r="L597" s="89"/>
      <c r="M597" s="89"/>
      <c r="N597" s="89"/>
      <c r="O597" s="89"/>
      <c r="Q597" s="89"/>
      <c r="R597" s="89"/>
      <c r="S597" s="89"/>
      <c r="T597" s="89"/>
      <c r="U597" s="89"/>
      <c r="V597" s="89"/>
      <c r="W597" s="89"/>
    </row>
    <row r="598" spans="1:23" x14ac:dyDescent="0.25">
      <c r="A598" s="89"/>
      <c r="B598" s="89"/>
      <c r="C598" s="89"/>
      <c r="D598" s="89"/>
      <c r="E598" s="89"/>
      <c r="F598" s="89"/>
      <c r="G598" s="89"/>
      <c r="I598" s="89"/>
      <c r="J598" s="89"/>
      <c r="K598" s="89"/>
      <c r="L598" s="89"/>
      <c r="M598" s="89"/>
      <c r="N598" s="89"/>
      <c r="O598" s="89"/>
      <c r="Q598" s="89"/>
      <c r="R598" s="89"/>
      <c r="S598" s="89"/>
      <c r="T598" s="89"/>
      <c r="U598" s="89"/>
      <c r="V598" s="89"/>
      <c r="W598" s="89"/>
    </row>
    <row r="599" spans="1:23" x14ac:dyDescent="0.25">
      <c r="A599" s="89"/>
      <c r="B599" s="89"/>
      <c r="C599" s="89"/>
      <c r="D599" s="89"/>
      <c r="E599" s="89"/>
      <c r="F599" s="89"/>
      <c r="G599" s="89"/>
      <c r="I599" s="89"/>
      <c r="J599" s="89"/>
      <c r="K599" s="89"/>
      <c r="L599" s="89"/>
      <c r="M599" s="89"/>
      <c r="N599" s="89"/>
      <c r="O599" s="89"/>
      <c r="Q599" s="89"/>
      <c r="R599" s="89"/>
      <c r="S599" s="89"/>
      <c r="T599" s="89"/>
      <c r="U599" s="89"/>
      <c r="V599" s="89"/>
      <c r="W599" s="89"/>
    </row>
    <row r="600" spans="1:23" x14ac:dyDescent="0.25">
      <c r="A600" s="89"/>
      <c r="B600" s="89"/>
      <c r="C600" s="89"/>
      <c r="D600" s="89"/>
      <c r="E600" s="89"/>
      <c r="F600" s="89"/>
      <c r="G600" s="89"/>
      <c r="I600" s="89"/>
      <c r="J600" s="89"/>
      <c r="K600" s="89"/>
      <c r="L600" s="89"/>
      <c r="M600" s="89"/>
      <c r="N600" s="89"/>
      <c r="O600" s="89"/>
      <c r="Q600" s="89"/>
      <c r="R600" s="89"/>
      <c r="S600" s="89"/>
      <c r="T600" s="89"/>
      <c r="U600" s="89"/>
      <c r="V600" s="89"/>
      <c r="W600" s="89"/>
    </row>
    <row r="601" spans="1:23" x14ac:dyDescent="0.25">
      <c r="A601" s="89"/>
      <c r="B601" s="89"/>
      <c r="C601" s="89"/>
      <c r="D601" s="89"/>
      <c r="E601" s="89"/>
      <c r="F601" s="89"/>
      <c r="G601" s="89"/>
      <c r="I601" s="89"/>
      <c r="J601" s="89"/>
      <c r="K601" s="89"/>
      <c r="L601" s="89"/>
      <c r="M601" s="89"/>
      <c r="N601" s="89"/>
      <c r="O601" s="89"/>
      <c r="Q601" s="89"/>
      <c r="R601" s="89"/>
      <c r="S601" s="89"/>
      <c r="T601" s="89"/>
      <c r="U601" s="89"/>
      <c r="V601" s="89"/>
      <c r="W601" s="89"/>
    </row>
    <row r="602" spans="1:23" x14ac:dyDescent="0.25">
      <c r="A602" s="89"/>
      <c r="B602" s="89"/>
      <c r="C602" s="89"/>
      <c r="D602" s="89"/>
      <c r="E602" s="89"/>
      <c r="F602" s="89"/>
      <c r="G602" s="89"/>
      <c r="I602" s="89"/>
      <c r="J602" s="89"/>
      <c r="K602" s="89"/>
      <c r="L602" s="89"/>
      <c r="M602" s="89"/>
      <c r="N602" s="89"/>
      <c r="O602" s="89"/>
      <c r="Q602" s="89"/>
      <c r="R602" s="89"/>
      <c r="S602" s="89"/>
      <c r="T602" s="89"/>
      <c r="U602" s="89"/>
      <c r="V602" s="89"/>
      <c r="W602" s="89"/>
    </row>
    <row r="603" spans="1:23" x14ac:dyDescent="0.25">
      <c r="A603" s="89"/>
      <c r="B603" s="89"/>
      <c r="C603" s="89"/>
      <c r="D603" s="89"/>
      <c r="E603" s="89"/>
      <c r="F603" s="89"/>
      <c r="G603" s="89"/>
      <c r="I603" s="89"/>
      <c r="J603" s="89"/>
      <c r="K603" s="89"/>
      <c r="L603" s="89"/>
      <c r="M603" s="89"/>
      <c r="N603" s="89"/>
      <c r="O603" s="89"/>
      <c r="Q603" s="89"/>
      <c r="R603" s="89"/>
      <c r="S603" s="89"/>
      <c r="T603" s="89"/>
      <c r="U603" s="89"/>
      <c r="V603" s="89"/>
      <c r="W603" s="89"/>
    </row>
    <row r="604" spans="1:23" x14ac:dyDescent="0.25">
      <c r="A604" s="89"/>
      <c r="B604" s="89"/>
      <c r="C604" s="89"/>
      <c r="D604" s="89"/>
      <c r="E604" s="89"/>
      <c r="F604" s="89"/>
      <c r="G604" s="89"/>
      <c r="I604" s="89"/>
      <c r="J604" s="89"/>
      <c r="K604" s="89"/>
      <c r="L604" s="89"/>
      <c r="M604" s="89"/>
      <c r="N604" s="89"/>
      <c r="O604" s="89"/>
      <c r="Q604" s="89"/>
      <c r="R604" s="89"/>
      <c r="S604" s="89"/>
      <c r="T604" s="89"/>
      <c r="U604" s="89"/>
      <c r="V604" s="89"/>
      <c r="W604" s="89"/>
    </row>
    <row r="605" spans="1:23" x14ac:dyDescent="0.25">
      <c r="A605" s="89"/>
      <c r="B605" s="89"/>
      <c r="C605" s="89"/>
      <c r="D605" s="89"/>
      <c r="E605" s="89"/>
      <c r="F605" s="89"/>
      <c r="G605" s="89"/>
      <c r="I605" s="89"/>
      <c r="J605" s="89"/>
      <c r="K605" s="89"/>
      <c r="L605" s="89"/>
      <c r="M605" s="89"/>
      <c r="N605" s="89"/>
      <c r="O605" s="89"/>
      <c r="Q605" s="89"/>
      <c r="R605" s="89"/>
      <c r="S605" s="89"/>
      <c r="T605" s="89"/>
      <c r="U605" s="89"/>
      <c r="V605" s="89"/>
      <c r="W605" s="89"/>
    </row>
    <row r="606" spans="1:23" x14ac:dyDescent="0.25">
      <c r="A606" s="89"/>
      <c r="B606" s="89"/>
      <c r="C606" s="89"/>
      <c r="D606" s="89"/>
      <c r="E606" s="89"/>
      <c r="F606" s="89"/>
      <c r="G606" s="89"/>
      <c r="I606" s="89"/>
      <c r="J606" s="89"/>
      <c r="K606" s="89"/>
      <c r="L606" s="89"/>
      <c r="M606" s="89"/>
      <c r="N606" s="89"/>
      <c r="O606" s="89"/>
      <c r="Q606" s="89"/>
      <c r="R606" s="89"/>
      <c r="S606" s="89"/>
      <c r="T606" s="89"/>
      <c r="U606" s="89"/>
      <c r="V606" s="89"/>
      <c r="W606" s="89"/>
    </row>
    <row r="607" spans="1:23" x14ac:dyDescent="0.25">
      <c r="A607" s="89"/>
      <c r="B607" s="89"/>
      <c r="C607" s="89"/>
      <c r="D607" s="89"/>
      <c r="E607" s="89"/>
      <c r="F607" s="89"/>
      <c r="G607" s="89"/>
      <c r="I607" s="89"/>
      <c r="J607" s="89"/>
      <c r="K607" s="89"/>
      <c r="L607" s="89"/>
      <c r="M607" s="89"/>
      <c r="N607" s="89"/>
      <c r="O607" s="89"/>
      <c r="Q607" s="89"/>
      <c r="R607" s="89"/>
      <c r="S607" s="89"/>
      <c r="T607" s="89"/>
      <c r="U607" s="89"/>
      <c r="V607" s="89"/>
      <c r="W607" s="89"/>
    </row>
    <row r="608" spans="1:23" x14ac:dyDescent="0.25">
      <c r="A608" s="89"/>
      <c r="B608" s="89"/>
      <c r="C608" s="89"/>
      <c r="D608" s="89"/>
      <c r="E608" s="89"/>
      <c r="F608" s="89"/>
      <c r="G608" s="89"/>
      <c r="I608" s="89"/>
      <c r="J608" s="89"/>
      <c r="K608" s="89"/>
      <c r="L608" s="89"/>
      <c r="M608" s="89"/>
      <c r="N608" s="89"/>
      <c r="O608" s="89"/>
      <c r="Q608" s="89"/>
      <c r="R608" s="89"/>
      <c r="S608" s="89"/>
      <c r="T608" s="89"/>
      <c r="U608" s="89"/>
      <c r="V608" s="89"/>
      <c r="W608" s="89"/>
    </row>
    <row r="609" spans="1:23" x14ac:dyDescent="0.25">
      <c r="A609" s="89"/>
      <c r="B609" s="89"/>
      <c r="C609" s="89"/>
      <c r="D609" s="89"/>
      <c r="E609" s="89"/>
      <c r="F609" s="89"/>
      <c r="G609" s="89"/>
      <c r="I609" s="89"/>
      <c r="J609" s="89"/>
      <c r="K609" s="89"/>
      <c r="L609" s="89"/>
      <c r="M609" s="89"/>
      <c r="N609" s="89"/>
      <c r="O609" s="89"/>
      <c r="Q609" s="89"/>
      <c r="R609" s="89"/>
      <c r="S609" s="89"/>
      <c r="T609" s="89"/>
      <c r="U609" s="89"/>
      <c r="V609" s="89"/>
      <c r="W609" s="89"/>
    </row>
    <row r="610" spans="1:23" x14ac:dyDescent="0.25">
      <c r="A610" s="89"/>
      <c r="B610" s="89"/>
      <c r="C610" s="89"/>
      <c r="D610" s="89"/>
      <c r="E610" s="89"/>
      <c r="F610" s="89"/>
      <c r="G610" s="89"/>
      <c r="I610" s="89"/>
      <c r="J610" s="89"/>
      <c r="K610" s="89"/>
      <c r="L610" s="89"/>
      <c r="M610" s="89"/>
      <c r="N610" s="89"/>
      <c r="O610" s="89"/>
      <c r="Q610" s="89"/>
      <c r="R610" s="89"/>
      <c r="S610" s="89"/>
      <c r="T610" s="89"/>
      <c r="U610" s="89"/>
      <c r="V610" s="89"/>
      <c r="W610" s="89"/>
    </row>
    <row r="611" spans="1:23" x14ac:dyDescent="0.25">
      <c r="A611" s="89"/>
      <c r="B611" s="89"/>
      <c r="C611" s="89"/>
      <c r="D611" s="89"/>
      <c r="E611" s="89"/>
      <c r="F611" s="89"/>
      <c r="G611" s="89"/>
      <c r="I611" s="89"/>
      <c r="J611" s="89"/>
      <c r="K611" s="89"/>
      <c r="L611" s="89"/>
      <c r="M611" s="89"/>
      <c r="N611" s="89"/>
      <c r="O611" s="89"/>
      <c r="Q611" s="89"/>
      <c r="R611" s="89"/>
      <c r="S611" s="89"/>
      <c r="T611" s="89"/>
      <c r="U611" s="89"/>
      <c r="V611" s="89"/>
      <c r="W611" s="89"/>
    </row>
    <row r="612" spans="1:23" x14ac:dyDescent="0.25">
      <c r="A612" s="89"/>
      <c r="B612" s="89"/>
      <c r="C612" s="89"/>
      <c r="D612" s="89"/>
      <c r="E612" s="89"/>
      <c r="F612" s="89"/>
      <c r="G612" s="89"/>
      <c r="I612" s="89"/>
      <c r="J612" s="89"/>
      <c r="K612" s="89"/>
      <c r="L612" s="89"/>
      <c r="M612" s="89"/>
      <c r="N612" s="89"/>
      <c r="O612" s="89"/>
      <c r="Q612" s="89"/>
      <c r="R612" s="89"/>
      <c r="S612" s="89"/>
      <c r="T612" s="89"/>
      <c r="U612" s="89"/>
      <c r="V612" s="89"/>
      <c r="W612" s="89"/>
    </row>
    <row r="613" spans="1:23" x14ac:dyDescent="0.25">
      <c r="A613" s="89"/>
      <c r="B613" s="89"/>
      <c r="C613" s="89"/>
      <c r="D613" s="89"/>
      <c r="E613" s="89"/>
      <c r="F613" s="89"/>
      <c r="G613" s="89"/>
      <c r="I613" s="89"/>
      <c r="J613" s="89"/>
      <c r="K613" s="89"/>
      <c r="L613" s="89"/>
      <c r="M613" s="89"/>
      <c r="N613" s="89"/>
      <c r="O613" s="89"/>
      <c r="Q613" s="89"/>
      <c r="R613" s="89"/>
      <c r="S613" s="89"/>
      <c r="T613" s="89"/>
      <c r="U613" s="89"/>
      <c r="V613" s="89"/>
      <c r="W613" s="89"/>
    </row>
    <row r="614" spans="1:23" x14ac:dyDescent="0.25">
      <c r="A614" s="89"/>
      <c r="B614" s="89"/>
      <c r="C614" s="89"/>
      <c r="D614" s="89"/>
      <c r="E614" s="89"/>
      <c r="F614" s="89"/>
      <c r="G614" s="89"/>
      <c r="I614" s="89"/>
      <c r="J614" s="89"/>
      <c r="K614" s="89"/>
      <c r="L614" s="89"/>
      <c r="M614" s="89"/>
      <c r="N614" s="89"/>
      <c r="O614" s="89"/>
      <c r="Q614" s="89"/>
      <c r="R614" s="89"/>
      <c r="S614" s="89"/>
      <c r="T614" s="89"/>
      <c r="U614" s="89"/>
      <c r="V614" s="89"/>
      <c r="W614" s="89"/>
    </row>
    <row r="615" spans="1:23" x14ac:dyDescent="0.25">
      <c r="A615" s="89"/>
      <c r="B615" s="89"/>
      <c r="C615" s="89"/>
      <c r="D615" s="89"/>
      <c r="E615" s="89"/>
      <c r="F615" s="89"/>
      <c r="G615" s="89"/>
      <c r="I615" s="89"/>
      <c r="J615" s="89"/>
      <c r="K615" s="89"/>
      <c r="L615" s="89"/>
      <c r="M615" s="89"/>
      <c r="N615" s="89"/>
      <c r="O615" s="89"/>
      <c r="Q615" s="89"/>
      <c r="R615" s="89"/>
      <c r="S615" s="89"/>
      <c r="T615" s="89"/>
      <c r="U615" s="89"/>
      <c r="V615" s="89"/>
      <c r="W615" s="89"/>
    </row>
    <row r="616" spans="1:23" x14ac:dyDescent="0.25">
      <c r="A616" s="89"/>
      <c r="B616" s="89"/>
      <c r="C616" s="89"/>
      <c r="D616" s="89"/>
      <c r="E616" s="89"/>
      <c r="F616" s="89"/>
      <c r="G616" s="89"/>
      <c r="I616" s="89"/>
      <c r="J616" s="89"/>
      <c r="K616" s="89"/>
      <c r="L616" s="89"/>
      <c r="M616" s="89"/>
      <c r="N616" s="89"/>
      <c r="O616" s="89"/>
      <c r="Q616" s="89"/>
      <c r="R616" s="89"/>
      <c r="S616" s="89"/>
      <c r="T616" s="89"/>
      <c r="U616" s="89"/>
      <c r="V616" s="89"/>
      <c r="W616" s="89"/>
    </row>
    <row r="617" spans="1:23" x14ac:dyDescent="0.25">
      <c r="A617" s="89"/>
      <c r="B617" s="89"/>
      <c r="C617" s="89"/>
      <c r="D617" s="89"/>
      <c r="E617" s="89"/>
      <c r="F617" s="89"/>
      <c r="G617" s="89"/>
      <c r="I617" s="89"/>
      <c r="J617" s="89"/>
      <c r="K617" s="89"/>
      <c r="L617" s="89"/>
      <c r="M617" s="89"/>
      <c r="N617" s="89"/>
      <c r="O617" s="89"/>
      <c r="Q617" s="89"/>
      <c r="R617" s="89"/>
      <c r="S617" s="89"/>
      <c r="T617" s="89"/>
      <c r="U617" s="89"/>
      <c r="V617" s="89"/>
      <c r="W617" s="89"/>
    </row>
    <row r="618" spans="1:23" x14ac:dyDescent="0.25">
      <c r="A618" s="89"/>
      <c r="B618" s="89"/>
      <c r="C618" s="89"/>
      <c r="D618" s="89"/>
      <c r="E618" s="89"/>
      <c r="F618" s="89"/>
      <c r="G618" s="89"/>
      <c r="I618" s="89"/>
      <c r="J618" s="89"/>
      <c r="K618" s="89"/>
      <c r="L618" s="89"/>
      <c r="M618" s="89"/>
      <c r="N618" s="89"/>
      <c r="O618" s="89"/>
      <c r="Q618" s="89"/>
      <c r="R618" s="89"/>
      <c r="S618" s="89"/>
      <c r="T618" s="89"/>
      <c r="U618" s="89"/>
      <c r="V618" s="89"/>
      <c r="W618" s="89"/>
    </row>
    <row r="619" spans="1:23" x14ac:dyDescent="0.25">
      <c r="A619" s="89"/>
      <c r="B619" s="89"/>
      <c r="C619" s="89"/>
      <c r="D619" s="89"/>
      <c r="E619" s="89"/>
      <c r="F619" s="89"/>
      <c r="G619" s="89"/>
      <c r="I619" s="89"/>
      <c r="J619" s="89"/>
      <c r="K619" s="89"/>
      <c r="L619" s="89"/>
      <c r="M619" s="89"/>
      <c r="N619" s="89"/>
      <c r="O619" s="89"/>
      <c r="Q619" s="89"/>
      <c r="R619" s="89"/>
      <c r="S619" s="89"/>
      <c r="T619" s="89"/>
      <c r="U619" s="89"/>
      <c r="V619" s="89"/>
      <c r="W619" s="89"/>
    </row>
    <row r="620" spans="1:23" x14ac:dyDescent="0.25">
      <c r="A620" s="89"/>
      <c r="B620" s="89"/>
      <c r="C620" s="89"/>
      <c r="D620" s="89"/>
      <c r="E620" s="89"/>
      <c r="F620" s="89"/>
      <c r="G620" s="89"/>
      <c r="I620" s="89"/>
      <c r="J620" s="89"/>
      <c r="K620" s="89"/>
      <c r="L620" s="89"/>
      <c r="M620" s="89"/>
      <c r="N620" s="89"/>
      <c r="O620" s="89"/>
      <c r="Q620" s="89"/>
      <c r="R620" s="89"/>
      <c r="S620" s="89"/>
      <c r="T620" s="89"/>
      <c r="U620" s="89"/>
      <c r="V620" s="89"/>
      <c r="W620" s="89"/>
    </row>
    <row r="621" spans="1:23" x14ac:dyDescent="0.25">
      <c r="A621" s="89"/>
      <c r="B621" s="89"/>
      <c r="C621" s="89"/>
      <c r="D621" s="89"/>
      <c r="E621" s="89"/>
      <c r="F621" s="89"/>
      <c r="G621" s="89"/>
      <c r="I621" s="89"/>
      <c r="J621" s="89"/>
      <c r="K621" s="89"/>
      <c r="L621" s="89"/>
      <c r="M621" s="89"/>
      <c r="N621" s="89"/>
      <c r="O621" s="89"/>
      <c r="Q621" s="89"/>
      <c r="R621" s="89"/>
      <c r="S621" s="89"/>
      <c r="T621" s="89"/>
      <c r="U621" s="89"/>
      <c r="V621" s="89"/>
      <c r="W621" s="89"/>
    </row>
    <row r="622" spans="1:23" x14ac:dyDescent="0.25">
      <c r="A622" s="89"/>
      <c r="B622" s="89"/>
      <c r="C622" s="89"/>
      <c r="D622" s="89"/>
      <c r="E622" s="89"/>
      <c r="F622" s="89"/>
      <c r="G622" s="89"/>
      <c r="I622" s="89"/>
      <c r="J622" s="89"/>
      <c r="K622" s="89"/>
      <c r="L622" s="89"/>
      <c r="M622" s="89"/>
      <c r="N622" s="89"/>
      <c r="O622" s="89"/>
      <c r="Q622" s="89"/>
      <c r="R622" s="89"/>
      <c r="S622" s="89"/>
      <c r="T622" s="89"/>
      <c r="U622" s="89"/>
      <c r="V622" s="89"/>
      <c r="W622" s="89"/>
    </row>
    <row r="623" spans="1:23" x14ac:dyDescent="0.25">
      <c r="A623" s="89"/>
      <c r="B623" s="89"/>
      <c r="C623" s="89"/>
      <c r="D623" s="89"/>
      <c r="E623" s="89"/>
      <c r="F623" s="89"/>
      <c r="G623" s="89"/>
      <c r="I623" s="89"/>
      <c r="J623" s="89"/>
      <c r="K623" s="89"/>
      <c r="L623" s="89"/>
      <c r="M623" s="89"/>
      <c r="N623" s="89"/>
      <c r="O623" s="89"/>
      <c r="Q623" s="89"/>
      <c r="R623" s="89"/>
      <c r="S623" s="89"/>
      <c r="T623" s="89"/>
      <c r="U623" s="89"/>
      <c r="V623" s="89"/>
      <c r="W623" s="89"/>
    </row>
    <row r="624" spans="1:23" x14ac:dyDescent="0.25">
      <c r="A624" s="89"/>
      <c r="B624" s="89"/>
      <c r="C624" s="89"/>
      <c r="D624" s="89"/>
      <c r="E624" s="89"/>
      <c r="F624" s="89"/>
      <c r="G624" s="89"/>
      <c r="I624" s="89"/>
      <c r="J624" s="89"/>
      <c r="K624" s="89"/>
      <c r="L624" s="89"/>
      <c r="M624" s="89"/>
      <c r="N624" s="89"/>
      <c r="O624" s="89"/>
      <c r="Q624" s="89"/>
      <c r="R624" s="89"/>
      <c r="S624" s="89"/>
      <c r="T624" s="89"/>
      <c r="U624" s="89"/>
      <c r="V624" s="89"/>
      <c r="W624" s="89"/>
    </row>
    <row r="625" spans="1:23" x14ac:dyDescent="0.25">
      <c r="A625" s="89"/>
      <c r="B625" s="89"/>
      <c r="C625" s="89"/>
      <c r="D625" s="89"/>
      <c r="E625" s="89"/>
      <c r="F625" s="89"/>
      <c r="G625" s="89"/>
      <c r="I625" s="89"/>
      <c r="J625" s="89"/>
      <c r="K625" s="89"/>
      <c r="L625" s="89"/>
      <c r="M625" s="89"/>
      <c r="N625" s="89"/>
      <c r="O625" s="89"/>
      <c r="Q625" s="89"/>
      <c r="R625" s="89"/>
      <c r="S625" s="89"/>
      <c r="T625" s="89"/>
      <c r="U625" s="89"/>
      <c r="V625" s="89"/>
      <c r="W625" s="89"/>
    </row>
    <row r="626" spans="1:23" x14ac:dyDescent="0.25">
      <c r="A626" s="89"/>
      <c r="B626" s="89"/>
      <c r="C626" s="89"/>
      <c r="D626" s="89"/>
      <c r="E626" s="89"/>
      <c r="F626" s="89"/>
      <c r="G626" s="89"/>
      <c r="I626" s="89"/>
      <c r="J626" s="89"/>
      <c r="K626" s="89"/>
      <c r="L626" s="89"/>
      <c r="M626" s="89"/>
      <c r="N626" s="89"/>
      <c r="O626" s="89"/>
      <c r="Q626" s="89"/>
      <c r="R626" s="89"/>
      <c r="S626" s="89"/>
      <c r="T626" s="89"/>
      <c r="U626" s="89"/>
      <c r="V626" s="89"/>
      <c r="W626" s="89"/>
    </row>
    <row r="627" spans="1:23" x14ac:dyDescent="0.25">
      <c r="A627" s="89"/>
      <c r="B627" s="89"/>
      <c r="C627" s="89"/>
      <c r="D627" s="89"/>
      <c r="E627" s="89"/>
      <c r="F627" s="89"/>
      <c r="G627" s="89"/>
      <c r="I627" s="89"/>
      <c r="J627" s="89"/>
      <c r="K627" s="89"/>
      <c r="L627" s="89"/>
      <c r="M627" s="89"/>
      <c r="N627" s="89"/>
      <c r="O627" s="89"/>
      <c r="Q627" s="89"/>
      <c r="R627" s="89"/>
      <c r="S627" s="89"/>
      <c r="T627" s="89"/>
      <c r="U627" s="89"/>
      <c r="V627" s="89"/>
      <c r="W627" s="89"/>
    </row>
    <row r="628" spans="1:23" x14ac:dyDescent="0.25">
      <c r="A628" s="89"/>
      <c r="B628" s="89"/>
      <c r="C628" s="89"/>
      <c r="D628" s="89"/>
      <c r="E628" s="89"/>
      <c r="F628" s="89"/>
      <c r="G628" s="89"/>
      <c r="I628" s="89"/>
      <c r="J628" s="89"/>
      <c r="K628" s="89"/>
      <c r="L628" s="89"/>
      <c r="M628" s="89"/>
      <c r="N628" s="89"/>
      <c r="O628" s="89"/>
      <c r="Q628" s="89"/>
      <c r="R628" s="89"/>
      <c r="S628" s="89"/>
      <c r="T628" s="89"/>
      <c r="U628" s="89"/>
      <c r="V628" s="89"/>
      <c r="W628" s="89"/>
    </row>
    <row r="629" spans="1:23" x14ac:dyDescent="0.25">
      <c r="A629" s="89"/>
      <c r="B629" s="89"/>
      <c r="C629" s="89"/>
      <c r="D629" s="89"/>
      <c r="E629" s="89"/>
      <c r="F629" s="89"/>
      <c r="G629" s="89"/>
      <c r="I629" s="89"/>
      <c r="J629" s="89"/>
      <c r="K629" s="89"/>
      <c r="L629" s="89"/>
      <c r="M629" s="89"/>
      <c r="N629" s="89"/>
      <c r="O629" s="89"/>
      <c r="Q629" s="89"/>
      <c r="R629" s="89"/>
      <c r="S629" s="89"/>
      <c r="T629" s="89"/>
      <c r="U629" s="89"/>
      <c r="V629" s="89"/>
      <c r="W629" s="89"/>
    </row>
    <row r="630" spans="1:23" x14ac:dyDescent="0.25">
      <c r="A630" s="89"/>
      <c r="B630" s="89"/>
      <c r="C630" s="89"/>
      <c r="D630" s="89"/>
      <c r="E630" s="89"/>
      <c r="F630" s="89"/>
      <c r="G630" s="89"/>
      <c r="I630" s="89"/>
      <c r="J630" s="89"/>
      <c r="K630" s="89"/>
      <c r="L630" s="89"/>
      <c r="M630" s="89"/>
      <c r="N630" s="89"/>
      <c r="O630" s="89"/>
      <c r="Q630" s="89"/>
      <c r="R630" s="89"/>
      <c r="S630" s="89"/>
      <c r="T630" s="89"/>
      <c r="U630" s="89"/>
      <c r="V630" s="89"/>
      <c r="W630" s="89"/>
    </row>
    <row r="631" spans="1:23" x14ac:dyDescent="0.25">
      <c r="A631" s="89"/>
      <c r="B631" s="89"/>
      <c r="C631" s="89"/>
      <c r="D631" s="89"/>
      <c r="E631" s="89"/>
      <c r="F631" s="89"/>
      <c r="G631" s="89"/>
      <c r="I631" s="89"/>
      <c r="J631" s="89"/>
      <c r="K631" s="89"/>
      <c r="L631" s="89"/>
      <c r="M631" s="89"/>
      <c r="N631" s="89"/>
      <c r="O631" s="89"/>
      <c r="Q631" s="89"/>
      <c r="R631" s="89"/>
      <c r="S631" s="89"/>
      <c r="T631" s="89"/>
      <c r="U631" s="89"/>
      <c r="V631" s="89"/>
      <c r="W631" s="89"/>
    </row>
    <row r="632" spans="1:23" x14ac:dyDescent="0.25">
      <c r="A632" s="89"/>
      <c r="B632" s="89"/>
      <c r="C632" s="89"/>
      <c r="D632" s="89"/>
      <c r="E632" s="89"/>
      <c r="F632" s="89"/>
      <c r="G632" s="89"/>
      <c r="I632" s="89"/>
      <c r="J632" s="89"/>
      <c r="K632" s="89"/>
      <c r="L632" s="89"/>
      <c r="M632" s="89"/>
      <c r="N632" s="89"/>
      <c r="O632" s="89"/>
      <c r="Q632" s="89"/>
      <c r="R632" s="89"/>
      <c r="S632" s="89"/>
      <c r="T632" s="89"/>
      <c r="U632" s="89"/>
      <c r="V632" s="89"/>
      <c r="W632" s="89"/>
    </row>
    <row r="633" spans="1:23" x14ac:dyDescent="0.25">
      <c r="A633" s="89"/>
      <c r="B633" s="89"/>
      <c r="C633" s="89"/>
      <c r="D633" s="89"/>
      <c r="E633" s="89"/>
      <c r="F633" s="89"/>
      <c r="G633" s="89"/>
      <c r="I633" s="89"/>
      <c r="J633" s="89"/>
      <c r="K633" s="89"/>
      <c r="L633" s="89"/>
      <c r="M633" s="89"/>
      <c r="N633" s="89"/>
      <c r="O633" s="89"/>
      <c r="Q633" s="89"/>
      <c r="R633" s="89"/>
      <c r="S633" s="89"/>
      <c r="T633" s="89"/>
      <c r="U633" s="89"/>
      <c r="V633" s="89"/>
      <c r="W633" s="89"/>
    </row>
    <row r="634" spans="1:23" x14ac:dyDescent="0.25">
      <c r="A634" s="89"/>
      <c r="B634" s="89"/>
      <c r="C634" s="89"/>
      <c r="D634" s="89"/>
      <c r="E634" s="89"/>
      <c r="F634" s="89"/>
      <c r="G634" s="89"/>
      <c r="I634" s="89"/>
      <c r="J634" s="89"/>
      <c r="K634" s="89"/>
      <c r="L634" s="89"/>
      <c r="M634" s="89"/>
      <c r="N634" s="89"/>
      <c r="O634" s="89"/>
      <c r="Q634" s="89"/>
      <c r="R634" s="89"/>
      <c r="S634" s="89"/>
      <c r="T634" s="89"/>
      <c r="U634" s="89"/>
      <c r="V634" s="89"/>
      <c r="W634" s="89"/>
    </row>
    <row r="635" spans="1:23" x14ac:dyDescent="0.25">
      <c r="A635" s="89"/>
      <c r="B635" s="89"/>
      <c r="C635" s="89"/>
      <c r="D635" s="89"/>
      <c r="E635" s="89"/>
      <c r="F635" s="89"/>
      <c r="G635" s="89"/>
      <c r="I635" s="89"/>
      <c r="J635" s="89"/>
      <c r="K635" s="89"/>
      <c r="L635" s="89"/>
      <c r="M635" s="89"/>
      <c r="N635" s="89"/>
      <c r="O635" s="89"/>
      <c r="Q635" s="89"/>
      <c r="R635" s="89"/>
      <c r="S635" s="89"/>
      <c r="T635" s="89"/>
      <c r="U635" s="89"/>
      <c r="V635" s="89"/>
      <c r="W635" s="89"/>
    </row>
    <row r="636" spans="1:23" x14ac:dyDescent="0.25">
      <c r="A636" s="89"/>
      <c r="B636" s="89"/>
      <c r="C636" s="89"/>
      <c r="D636" s="89"/>
      <c r="E636" s="89"/>
      <c r="F636" s="89"/>
      <c r="G636" s="89"/>
      <c r="I636" s="89"/>
      <c r="J636" s="89"/>
      <c r="K636" s="89"/>
      <c r="L636" s="89"/>
      <c r="M636" s="89"/>
      <c r="N636" s="89"/>
      <c r="O636" s="89"/>
      <c r="Q636" s="89"/>
      <c r="R636" s="89"/>
      <c r="S636" s="89"/>
      <c r="T636" s="89"/>
      <c r="U636" s="89"/>
      <c r="V636" s="89"/>
      <c r="W636" s="89"/>
    </row>
    <row r="637" spans="1:23" x14ac:dyDescent="0.25">
      <c r="A637" s="89"/>
      <c r="B637" s="89"/>
      <c r="C637" s="89"/>
      <c r="D637" s="89"/>
      <c r="E637" s="89"/>
      <c r="F637" s="89"/>
      <c r="G637" s="89"/>
      <c r="I637" s="89"/>
      <c r="J637" s="89"/>
      <c r="K637" s="89"/>
      <c r="L637" s="89"/>
      <c r="M637" s="89"/>
      <c r="N637" s="89"/>
      <c r="O637" s="89"/>
      <c r="Q637" s="89"/>
      <c r="R637" s="89"/>
      <c r="S637" s="89"/>
      <c r="T637" s="89"/>
      <c r="U637" s="89"/>
      <c r="V637" s="89"/>
      <c r="W637" s="89"/>
    </row>
    <row r="638" spans="1:23" x14ac:dyDescent="0.25">
      <c r="A638" s="89"/>
      <c r="B638" s="89"/>
      <c r="C638" s="89"/>
      <c r="D638" s="89"/>
      <c r="E638" s="89"/>
      <c r="F638" s="89"/>
      <c r="G638" s="89"/>
      <c r="I638" s="89"/>
      <c r="J638" s="89"/>
      <c r="K638" s="89"/>
      <c r="L638" s="89"/>
      <c r="M638" s="89"/>
      <c r="N638" s="89"/>
      <c r="O638" s="89"/>
      <c r="Q638" s="89"/>
      <c r="R638" s="89"/>
      <c r="S638" s="89"/>
      <c r="T638" s="89"/>
      <c r="U638" s="89"/>
      <c r="V638" s="89"/>
      <c r="W638" s="89"/>
    </row>
    <row r="639" spans="1:23" x14ac:dyDescent="0.25">
      <c r="A639" s="89"/>
      <c r="B639" s="89"/>
      <c r="C639" s="89"/>
      <c r="D639" s="89"/>
      <c r="E639" s="89"/>
      <c r="F639" s="89"/>
      <c r="G639" s="89"/>
      <c r="I639" s="89"/>
      <c r="J639" s="89"/>
      <c r="K639" s="89"/>
      <c r="L639" s="89"/>
      <c r="M639" s="89"/>
      <c r="N639" s="89"/>
      <c r="O639" s="89"/>
      <c r="Q639" s="89"/>
      <c r="R639" s="89"/>
      <c r="S639" s="89"/>
      <c r="T639" s="89"/>
      <c r="U639" s="89"/>
      <c r="V639" s="89"/>
      <c r="W639" s="89"/>
    </row>
    <row r="640" spans="1:23" x14ac:dyDescent="0.25">
      <c r="A640" s="89"/>
      <c r="B640" s="89"/>
      <c r="C640" s="89"/>
      <c r="D640" s="89"/>
      <c r="E640" s="89"/>
      <c r="F640" s="89"/>
      <c r="G640" s="89"/>
      <c r="I640" s="89"/>
      <c r="J640" s="89"/>
      <c r="K640" s="89"/>
      <c r="L640" s="89"/>
      <c r="M640" s="89"/>
      <c r="N640" s="89"/>
      <c r="O640" s="89"/>
      <c r="Q640" s="89"/>
      <c r="R640" s="89"/>
      <c r="S640" s="89"/>
      <c r="T640" s="89"/>
      <c r="U640" s="89"/>
      <c r="V640" s="89"/>
      <c r="W640" s="89"/>
    </row>
    <row r="641" spans="1:23" x14ac:dyDescent="0.25">
      <c r="A641" s="89"/>
      <c r="B641" s="89"/>
      <c r="C641" s="89"/>
      <c r="D641" s="89"/>
      <c r="E641" s="89"/>
      <c r="F641" s="89"/>
      <c r="G641" s="89"/>
      <c r="I641" s="89"/>
      <c r="J641" s="89"/>
      <c r="K641" s="89"/>
      <c r="L641" s="89"/>
      <c r="M641" s="89"/>
      <c r="N641" s="89"/>
      <c r="O641" s="89"/>
      <c r="Q641" s="89"/>
      <c r="R641" s="89"/>
      <c r="S641" s="89"/>
      <c r="T641" s="89"/>
      <c r="U641" s="89"/>
      <c r="V641" s="89"/>
      <c r="W641" s="89"/>
    </row>
    <row r="642" spans="1:23" x14ac:dyDescent="0.25">
      <c r="A642" s="89"/>
      <c r="B642" s="89"/>
      <c r="C642" s="89"/>
      <c r="D642" s="89"/>
      <c r="E642" s="89"/>
      <c r="F642" s="89"/>
      <c r="G642" s="89"/>
      <c r="I642" s="89"/>
      <c r="J642" s="89"/>
      <c r="K642" s="89"/>
      <c r="L642" s="89"/>
      <c r="M642" s="89"/>
      <c r="N642" s="89"/>
      <c r="O642" s="89"/>
      <c r="Q642" s="89"/>
      <c r="R642" s="89"/>
      <c r="S642" s="89"/>
      <c r="T642" s="89"/>
      <c r="U642" s="89"/>
      <c r="V642" s="89"/>
      <c r="W642" s="89"/>
    </row>
    <row r="643" spans="1:23" x14ac:dyDescent="0.25">
      <c r="A643" s="89"/>
      <c r="B643" s="89"/>
      <c r="C643" s="89"/>
      <c r="D643" s="89"/>
      <c r="E643" s="89"/>
      <c r="F643" s="89"/>
      <c r="G643" s="89"/>
      <c r="I643" s="89"/>
      <c r="J643" s="89"/>
      <c r="K643" s="89"/>
      <c r="L643" s="89"/>
      <c r="M643" s="89"/>
      <c r="N643" s="89"/>
      <c r="O643" s="89"/>
      <c r="Q643" s="89"/>
      <c r="R643" s="89"/>
      <c r="S643" s="89"/>
      <c r="T643" s="89"/>
      <c r="U643" s="89"/>
      <c r="V643" s="89"/>
      <c r="W643" s="89"/>
    </row>
    <row r="644" spans="1:23" x14ac:dyDescent="0.25">
      <c r="A644" s="89"/>
      <c r="B644" s="89"/>
      <c r="C644" s="89"/>
      <c r="D644" s="89"/>
      <c r="E644" s="89"/>
      <c r="F644" s="89"/>
      <c r="G644" s="89"/>
      <c r="I644" s="89"/>
      <c r="J644" s="89"/>
      <c r="K644" s="89"/>
      <c r="L644" s="89"/>
      <c r="M644" s="89"/>
      <c r="N644" s="89"/>
      <c r="O644" s="89"/>
      <c r="Q644" s="89"/>
      <c r="R644" s="89"/>
      <c r="S644" s="89"/>
      <c r="T644" s="89"/>
      <c r="U644" s="89"/>
      <c r="V644" s="89"/>
      <c r="W644" s="89"/>
    </row>
    <row r="645" spans="1:23" x14ac:dyDescent="0.25">
      <c r="A645" s="89"/>
      <c r="B645" s="89"/>
      <c r="C645" s="89"/>
      <c r="D645" s="89"/>
      <c r="E645" s="89"/>
      <c r="F645" s="89"/>
      <c r="G645" s="89"/>
      <c r="I645" s="89"/>
      <c r="J645" s="89"/>
      <c r="K645" s="89"/>
      <c r="L645" s="89"/>
      <c r="M645" s="89"/>
      <c r="N645" s="89"/>
      <c r="O645" s="89"/>
      <c r="Q645" s="89"/>
      <c r="R645" s="89"/>
      <c r="S645" s="89"/>
      <c r="T645" s="89"/>
      <c r="U645" s="89"/>
      <c r="V645" s="89"/>
      <c r="W645" s="89"/>
    </row>
    <row r="646" spans="1:23" x14ac:dyDescent="0.25">
      <c r="A646" s="89"/>
      <c r="B646" s="89"/>
      <c r="C646" s="89"/>
      <c r="D646" s="89"/>
      <c r="E646" s="89"/>
      <c r="F646" s="89"/>
      <c r="G646" s="89"/>
      <c r="I646" s="89"/>
      <c r="J646" s="89"/>
      <c r="K646" s="89"/>
      <c r="L646" s="89"/>
      <c r="M646" s="89"/>
      <c r="N646" s="89"/>
      <c r="O646" s="89"/>
      <c r="Q646" s="89"/>
      <c r="R646" s="89"/>
      <c r="S646" s="89"/>
      <c r="T646" s="89"/>
      <c r="U646" s="89"/>
      <c r="V646" s="89"/>
      <c r="W646" s="89"/>
    </row>
    <row r="647" spans="1:23" x14ac:dyDescent="0.25">
      <c r="A647" s="89"/>
      <c r="B647" s="89"/>
      <c r="C647" s="89"/>
      <c r="D647" s="89"/>
      <c r="E647" s="89"/>
      <c r="F647" s="89"/>
      <c r="G647" s="89"/>
      <c r="I647" s="89"/>
      <c r="J647" s="89"/>
      <c r="K647" s="89"/>
      <c r="L647" s="89"/>
      <c r="M647" s="89"/>
      <c r="N647" s="89"/>
      <c r="O647" s="89"/>
      <c r="Q647" s="89"/>
      <c r="R647" s="89"/>
      <c r="S647" s="89"/>
      <c r="T647" s="89"/>
      <c r="U647" s="89"/>
      <c r="V647" s="89"/>
      <c r="W647" s="89"/>
    </row>
    <row r="648" spans="1:23" x14ac:dyDescent="0.25">
      <c r="A648" s="89"/>
      <c r="B648" s="89"/>
      <c r="C648" s="89"/>
      <c r="D648" s="89"/>
      <c r="E648" s="89"/>
      <c r="F648" s="89"/>
      <c r="G648" s="89"/>
      <c r="I648" s="89"/>
      <c r="J648" s="89"/>
      <c r="K648" s="89"/>
      <c r="L648" s="89"/>
      <c r="M648" s="89"/>
      <c r="N648" s="89"/>
      <c r="O648" s="89"/>
      <c r="Q648" s="89"/>
      <c r="R648" s="89"/>
      <c r="S648" s="89"/>
      <c r="T648" s="89"/>
      <c r="U648" s="89"/>
      <c r="V648" s="89"/>
      <c r="W648" s="89"/>
    </row>
    <row r="649" spans="1:23" x14ac:dyDescent="0.25">
      <c r="A649" s="89"/>
      <c r="B649" s="89"/>
      <c r="C649" s="89"/>
      <c r="D649" s="89"/>
      <c r="E649" s="89"/>
      <c r="F649" s="89"/>
      <c r="G649" s="89"/>
      <c r="I649" s="89"/>
      <c r="J649" s="89"/>
      <c r="K649" s="89"/>
      <c r="L649" s="89"/>
      <c r="M649" s="89"/>
      <c r="N649" s="89"/>
      <c r="O649" s="89"/>
      <c r="Q649" s="89"/>
      <c r="R649" s="89"/>
      <c r="S649" s="89"/>
      <c r="T649" s="89"/>
      <c r="U649" s="89"/>
      <c r="V649" s="89"/>
      <c r="W649" s="89"/>
    </row>
    <row r="650" spans="1:23" x14ac:dyDescent="0.25">
      <c r="A650" s="89"/>
      <c r="B650" s="89"/>
      <c r="C650" s="89"/>
      <c r="D650" s="89"/>
      <c r="E650" s="89"/>
      <c r="F650" s="89"/>
      <c r="G650" s="89"/>
      <c r="I650" s="89"/>
      <c r="J650" s="89"/>
      <c r="K650" s="89"/>
      <c r="L650" s="89"/>
      <c r="M650" s="89"/>
      <c r="N650" s="89"/>
      <c r="O650" s="89"/>
      <c r="Q650" s="89"/>
      <c r="R650" s="89"/>
      <c r="S650" s="89"/>
      <c r="T650" s="89"/>
      <c r="U650" s="89"/>
      <c r="V650" s="89"/>
      <c r="W650" s="89"/>
    </row>
    <row r="651" spans="1:23" x14ac:dyDescent="0.25">
      <c r="A651" s="89"/>
      <c r="B651" s="89"/>
      <c r="C651" s="89"/>
      <c r="D651" s="89"/>
      <c r="E651" s="89"/>
      <c r="F651" s="89"/>
      <c r="G651" s="89"/>
      <c r="I651" s="89"/>
      <c r="J651" s="89"/>
      <c r="K651" s="89"/>
      <c r="L651" s="89"/>
      <c r="M651" s="89"/>
      <c r="N651" s="89"/>
      <c r="O651" s="89"/>
      <c r="Q651" s="89"/>
      <c r="R651" s="89"/>
      <c r="S651" s="89"/>
      <c r="T651" s="89"/>
      <c r="U651" s="89"/>
      <c r="V651" s="89"/>
      <c r="W651" s="89"/>
    </row>
    <row r="652" spans="1:23" x14ac:dyDescent="0.25">
      <c r="A652" s="89"/>
      <c r="B652" s="89"/>
      <c r="C652" s="89"/>
      <c r="D652" s="89"/>
      <c r="E652" s="89"/>
      <c r="F652" s="89"/>
      <c r="G652" s="89"/>
      <c r="I652" s="89"/>
      <c r="J652" s="89"/>
      <c r="K652" s="89"/>
      <c r="L652" s="89"/>
      <c r="M652" s="89"/>
      <c r="N652" s="89"/>
      <c r="O652" s="89"/>
      <c r="Q652" s="89"/>
      <c r="R652" s="89"/>
      <c r="S652" s="89"/>
      <c r="T652" s="89"/>
      <c r="U652" s="89"/>
      <c r="V652" s="89"/>
      <c r="W652" s="89"/>
    </row>
    <row r="653" spans="1:23" x14ac:dyDescent="0.25">
      <c r="A653" s="89"/>
      <c r="B653" s="89"/>
      <c r="C653" s="89"/>
      <c r="D653" s="89"/>
      <c r="E653" s="89"/>
      <c r="F653" s="89"/>
      <c r="G653" s="89"/>
      <c r="I653" s="89"/>
      <c r="J653" s="89"/>
      <c r="K653" s="89"/>
      <c r="L653" s="89"/>
      <c r="M653" s="89"/>
      <c r="N653" s="89"/>
      <c r="O653" s="89"/>
      <c r="Q653" s="89"/>
      <c r="R653" s="89"/>
      <c r="S653" s="89"/>
      <c r="T653" s="89"/>
      <c r="U653" s="89"/>
      <c r="V653" s="89"/>
      <c r="W653" s="89"/>
    </row>
    <row r="654" spans="1:23" x14ac:dyDescent="0.25">
      <c r="A654" s="89"/>
      <c r="B654" s="89"/>
      <c r="C654" s="89"/>
      <c r="D654" s="89"/>
      <c r="E654" s="89"/>
      <c r="F654" s="89"/>
      <c r="G654" s="89"/>
      <c r="I654" s="89"/>
      <c r="J654" s="89"/>
      <c r="K654" s="89"/>
      <c r="L654" s="89"/>
      <c r="M654" s="89"/>
      <c r="N654" s="89"/>
      <c r="O654" s="89"/>
      <c r="Q654" s="89"/>
      <c r="R654" s="89"/>
      <c r="S654" s="89"/>
      <c r="T654" s="89"/>
      <c r="U654" s="89"/>
      <c r="V654" s="89"/>
      <c r="W654" s="89"/>
    </row>
    <row r="655" spans="1:23" x14ac:dyDescent="0.25">
      <c r="A655" s="89"/>
      <c r="B655" s="89"/>
      <c r="C655" s="89"/>
      <c r="D655" s="89"/>
      <c r="E655" s="89"/>
      <c r="F655" s="89"/>
      <c r="G655" s="89"/>
      <c r="I655" s="89"/>
      <c r="J655" s="89"/>
      <c r="K655" s="89"/>
      <c r="L655" s="89"/>
      <c r="M655" s="89"/>
      <c r="N655" s="89"/>
      <c r="O655" s="89"/>
      <c r="Q655" s="89"/>
      <c r="R655" s="89"/>
      <c r="S655" s="89"/>
      <c r="T655" s="89"/>
      <c r="U655" s="89"/>
      <c r="V655" s="89"/>
      <c r="W655" s="89"/>
    </row>
    <row r="656" spans="1:23" x14ac:dyDescent="0.25">
      <c r="A656" s="89"/>
      <c r="B656" s="89"/>
      <c r="C656" s="89"/>
      <c r="D656" s="89"/>
      <c r="E656" s="89"/>
      <c r="F656" s="89"/>
      <c r="G656" s="89"/>
      <c r="I656" s="89"/>
      <c r="J656" s="89"/>
      <c r="K656" s="89"/>
      <c r="L656" s="89"/>
      <c r="M656" s="89"/>
      <c r="N656" s="89"/>
      <c r="O656" s="89"/>
      <c r="Q656" s="89"/>
      <c r="R656" s="89"/>
      <c r="S656" s="89"/>
      <c r="T656" s="89"/>
      <c r="U656" s="89"/>
      <c r="V656" s="89"/>
      <c r="W656" s="89"/>
    </row>
    <row r="657" spans="1:23" x14ac:dyDescent="0.25">
      <c r="A657" s="89"/>
      <c r="B657" s="89"/>
      <c r="C657" s="89"/>
      <c r="D657" s="89"/>
      <c r="E657" s="89"/>
      <c r="F657" s="89"/>
      <c r="G657" s="89"/>
      <c r="I657" s="89"/>
      <c r="J657" s="89"/>
      <c r="K657" s="89"/>
      <c r="L657" s="89"/>
      <c r="M657" s="89"/>
      <c r="N657" s="89"/>
      <c r="O657" s="89"/>
      <c r="Q657" s="89"/>
      <c r="R657" s="89"/>
      <c r="S657" s="89"/>
      <c r="T657" s="89"/>
      <c r="U657" s="89"/>
      <c r="V657" s="89"/>
      <c r="W657" s="89"/>
    </row>
    <row r="658" spans="1:23" x14ac:dyDescent="0.25">
      <c r="A658" s="89"/>
      <c r="B658" s="89"/>
      <c r="C658" s="89"/>
      <c r="D658" s="89"/>
      <c r="E658" s="89"/>
      <c r="F658" s="89"/>
      <c r="G658" s="89"/>
      <c r="I658" s="89"/>
      <c r="J658" s="89"/>
      <c r="K658" s="89"/>
      <c r="L658" s="89"/>
      <c r="M658" s="89"/>
      <c r="N658" s="89"/>
      <c r="O658" s="89"/>
      <c r="Q658" s="89"/>
      <c r="R658" s="89"/>
      <c r="S658" s="89"/>
      <c r="T658" s="89"/>
      <c r="U658" s="89"/>
      <c r="V658" s="89"/>
      <c r="W658" s="89"/>
    </row>
    <row r="659" spans="1:23" x14ac:dyDescent="0.25">
      <c r="A659" s="89"/>
      <c r="B659" s="89"/>
      <c r="C659" s="89"/>
      <c r="D659" s="89"/>
      <c r="E659" s="89"/>
      <c r="F659" s="89"/>
      <c r="G659" s="89"/>
      <c r="I659" s="89"/>
      <c r="J659" s="89"/>
      <c r="K659" s="89"/>
      <c r="L659" s="89"/>
      <c r="M659" s="89"/>
      <c r="N659" s="89"/>
      <c r="O659" s="89"/>
      <c r="Q659" s="89"/>
      <c r="R659" s="89"/>
      <c r="S659" s="89"/>
      <c r="T659" s="89"/>
      <c r="U659" s="89"/>
      <c r="V659" s="89"/>
      <c r="W659" s="89"/>
    </row>
    <row r="660" spans="1:23" x14ac:dyDescent="0.25">
      <c r="A660" s="89"/>
      <c r="B660" s="89"/>
      <c r="C660" s="89"/>
      <c r="D660" s="89"/>
      <c r="E660" s="89"/>
      <c r="F660" s="89"/>
      <c r="G660" s="89"/>
      <c r="I660" s="89"/>
      <c r="J660" s="89"/>
      <c r="K660" s="89"/>
      <c r="L660" s="89"/>
      <c r="M660" s="89"/>
      <c r="N660" s="89"/>
      <c r="O660" s="89"/>
      <c r="Q660" s="89"/>
      <c r="R660" s="89"/>
      <c r="S660" s="89"/>
      <c r="T660" s="89"/>
      <c r="U660" s="89"/>
      <c r="V660" s="89"/>
      <c r="W660" s="89"/>
    </row>
    <row r="661" spans="1:23" x14ac:dyDescent="0.25">
      <c r="A661" s="89"/>
      <c r="B661" s="89"/>
      <c r="C661" s="89"/>
      <c r="D661" s="89"/>
      <c r="E661" s="89"/>
      <c r="F661" s="89"/>
      <c r="G661" s="89"/>
      <c r="I661" s="89"/>
      <c r="J661" s="89"/>
      <c r="K661" s="89"/>
      <c r="L661" s="89"/>
      <c r="M661" s="89"/>
      <c r="N661" s="89"/>
      <c r="O661" s="89"/>
      <c r="Q661" s="89"/>
      <c r="R661" s="89"/>
      <c r="S661" s="89"/>
      <c r="T661" s="89"/>
      <c r="U661" s="89"/>
      <c r="V661" s="89"/>
      <c r="W661" s="89"/>
    </row>
    <row r="662" spans="1:23" x14ac:dyDescent="0.25">
      <c r="A662" s="89"/>
      <c r="B662" s="89"/>
      <c r="C662" s="89"/>
      <c r="D662" s="89"/>
      <c r="E662" s="89"/>
      <c r="F662" s="89"/>
      <c r="G662" s="89"/>
      <c r="I662" s="89"/>
      <c r="J662" s="89"/>
      <c r="K662" s="89"/>
      <c r="L662" s="89"/>
      <c r="M662" s="89"/>
      <c r="N662" s="89"/>
      <c r="O662" s="89"/>
      <c r="Q662" s="89"/>
      <c r="R662" s="89"/>
      <c r="S662" s="89"/>
      <c r="T662" s="89"/>
      <c r="U662" s="89"/>
      <c r="V662" s="89"/>
      <c r="W662" s="89"/>
    </row>
    <row r="663" spans="1:23" x14ac:dyDescent="0.25">
      <c r="A663" s="89"/>
      <c r="B663" s="89"/>
      <c r="C663" s="89"/>
      <c r="D663" s="89"/>
      <c r="E663" s="89"/>
      <c r="F663" s="89"/>
      <c r="G663" s="89"/>
      <c r="I663" s="89"/>
      <c r="J663" s="89"/>
      <c r="K663" s="89"/>
      <c r="L663" s="89"/>
      <c r="M663" s="89"/>
      <c r="N663" s="89"/>
      <c r="O663" s="89"/>
      <c r="Q663" s="89"/>
      <c r="R663" s="89"/>
      <c r="S663" s="89"/>
      <c r="T663" s="89"/>
      <c r="U663" s="89"/>
      <c r="V663" s="89"/>
      <c r="W663" s="89"/>
    </row>
    <row r="664" spans="1:23" x14ac:dyDescent="0.25">
      <c r="A664" s="89"/>
      <c r="B664" s="89"/>
      <c r="C664" s="89"/>
      <c r="D664" s="89"/>
      <c r="E664" s="89"/>
      <c r="F664" s="89"/>
      <c r="G664" s="89"/>
      <c r="I664" s="89"/>
      <c r="J664" s="89"/>
      <c r="K664" s="89"/>
      <c r="L664" s="89"/>
      <c r="M664" s="89"/>
      <c r="N664" s="89"/>
      <c r="O664" s="89"/>
      <c r="Q664" s="89"/>
      <c r="R664" s="89"/>
      <c r="S664" s="89"/>
      <c r="T664" s="89"/>
      <c r="U664" s="89"/>
      <c r="V664" s="89"/>
      <c r="W664" s="89"/>
    </row>
    <row r="665" spans="1:23" x14ac:dyDescent="0.25">
      <c r="A665" s="89"/>
      <c r="B665" s="89"/>
      <c r="C665" s="89"/>
      <c r="D665" s="89"/>
      <c r="E665" s="89"/>
      <c r="F665" s="89"/>
      <c r="G665" s="89"/>
      <c r="I665" s="89"/>
      <c r="J665" s="89"/>
      <c r="K665" s="89"/>
      <c r="L665" s="89"/>
      <c r="M665" s="89"/>
      <c r="N665" s="89"/>
      <c r="O665" s="89"/>
      <c r="Q665" s="89"/>
      <c r="R665" s="89"/>
      <c r="S665" s="89"/>
      <c r="T665" s="89"/>
      <c r="U665" s="89"/>
      <c r="V665" s="89"/>
      <c r="W665" s="89"/>
    </row>
    <row r="666" spans="1:23" x14ac:dyDescent="0.25">
      <c r="A666" s="89"/>
      <c r="B666" s="89"/>
      <c r="C666" s="89"/>
      <c r="D666" s="89"/>
      <c r="E666" s="89"/>
      <c r="F666" s="89"/>
      <c r="G666" s="89"/>
      <c r="I666" s="89"/>
      <c r="J666" s="89"/>
      <c r="K666" s="89"/>
      <c r="L666" s="89"/>
      <c r="M666" s="89"/>
      <c r="N666" s="89"/>
      <c r="O666" s="89"/>
      <c r="Q666" s="89"/>
      <c r="R666" s="89"/>
      <c r="S666" s="89"/>
      <c r="T666" s="89"/>
      <c r="U666" s="89"/>
      <c r="V666" s="89"/>
      <c r="W666" s="89"/>
    </row>
    <row r="667" spans="1:23" x14ac:dyDescent="0.25">
      <c r="A667" s="89"/>
      <c r="B667" s="89"/>
      <c r="C667" s="89"/>
      <c r="D667" s="89"/>
      <c r="E667" s="89"/>
      <c r="F667" s="89"/>
      <c r="G667" s="89"/>
      <c r="I667" s="89"/>
      <c r="J667" s="89"/>
      <c r="K667" s="89"/>
      <c r="L667" s="89"/>
      <c r="M667" s="89"/>
      <c r="N667" s="89"/>
      <c r="O667" s="89"/>
      <c r="Q667" s="89"/>
      <c r="R667" s="89"/>
      <c r="S667" s="89"/>
      <c r="T667" s="89"/>
      <c r="U667" s="89"/>
      <c r="V667" s="89"/>
      <c r="W667" s="89"/>
    </row>
    <row r="668" spans="1:23" x14ac:dyDescent="0.25">
      <c r="A668" s="89"/>
      <c r="B668" s="89"/>
      <c r="C668" s="89"/>
      <c r="D668" s="89"/>
      <c r="E668" s="89"/>
      <c r="F668" s="89"/>
      <c r="G668" s="89"/>
      <c r="I668" s="89"/>
      <c r="J668" s="89"/>
      <c r="K668" s="89"/>
      <c r="L668" s="89"/>
      <c r="M668" s="89"/>
      <c r="N668" s="89"/>
      <c r="O668" s="89"/>
      <c r="Q668" s="89"/>
      <c r="R668" s="89"/>
      <c r="S668" s="89"/>
      <c r="T668" s="89"/>
      <c r="U668" s="89"/>
      <c r="V668" s="89"/>
      <c r="W668" s="89"/>
    </row>
    <row r="669" spans="1:23" x14ac:dyDescent="0.25">
      <c r="A669" s="89"/>
      <c r="B669" s="89"/>
      <c r="C669" s="89"/>
      <c r="D669" s="89"/>
      <c r="E669" s="89"/>
      <c r="F669" s="89"/>
      <c r="G669" s="89"/>
      <c r="I669" s="89"/>
      <c r="J669" s="89"/>
      <c r="K669" s="89"/>
      <c r="L669" s="89"/>
      <c r="M669" s="89"/>
      <c r="N669" s="89"/>
      <c r="O669" s="89"/>
      <c r="Q669" s="89"/>
      <c r="R669" s="89"/>
      <c r="S669" s="89"/>
      <c r="T669" s="89"/>
      <c r="U669" s="89"/>
      <c r="V669" s="89"/>
      <c r="W669" s="89"/>
    </row>
    <row r="670" spans="1:23" x14ac:dyDescent="0.25">
      <c r="A670" s="89"/>
      <c r="B670" s="89"/>
      <c r="C670" s="89"/>
      <c r="D670" s="89"/>
      <c r="E670" s="89"/>
      <c r="F670" s="89"/>
      <c r="G670" s="89"/>
      <c r="I670" s="89"/>
      <c r="J670" s="89"/>
      <c r="K670" s="89"/>
      <c r="L670" s="89"/>
      <c r="M670" s="89"/>
      <c r="N670" s="89"/>
      <c r="O670" s="89"/>
      <c r="Q670" s="89"/>
      <c r="R670" s="89"/>
      <c r="S670" s="89"/>
      <c r="T670" s="89"/>
      <c r="U670" s="89"/>
      <c r="V670" s="89"/>
      <c r="W670" s="89"/>
    </row>
    <row r="671" spans="1:23" x14ac:dyDescent="0.25">
      <c r="A671" s="89"/>
      <c r="B671" s="89"/>
      <c r="C671" s="89"/>
      <c r="D671" s="89"/>
      <c r="E671" s="89"/>
      <c r="F671" s="89"/>
      <c r="G671" s="89"/>
      <c r="I671" s="89"/>
      <c r="J671" s="89"/>
      <c r="K671" s="89"/>
      <c r="L671" s="89"/>
      <c r="M671" s="89"/>
      <c r="N671" s="89"/>
      <c r="O671" s="89"/>
      <c r="Q671" s="89"/>
      <c r="R671" s="89"/>
      <c r="S671" s="89"/>
      <c r="T671" s="89"/>
      <c r="U671" s="89"/>
      <c r="V671" s="89"/>
      <c r="W671" s="89"/>
    </row>
    <row r="672" spans="1:23" x14ac:dyDescent="0.25">
      <c r="A672" s="89"/>
      <c r="B672" s="89"/>
      <c r="C672" s="89"/>
      <c r="D672" s="89"/>
      <c r="E672" s="89"/>
      <c r="F672" s="89"/>
      <c r="G672" s="89"/>
      <c r="I672" s="89"/>
      <c r="J672" s="89"/>
      <c r="K672" s="89"/>
      <c r="L672" s="89"/>
      <c r="M672" s="89"/>
      <c r="N672" s="89"/>
      <c r="O672" s="89"/>
      <c r="Q672" s="89"/>
      <c r="R672" s="89"/>
      <c r="S672" s="89"/>
      <c r="T672" s="89"/>
      <c r="U672" s="89"/>
      <c r="V672" s="89"/>
      <c r="W672" s="89"/>
    </row>
    <row r="673" spans="1:23" x14ac:dyDescent="0.25">
      <c r="A673" s="89"/>
      <c r="B673" s="89"/>
      <c r="C673" s="89"/>
      <c r="D673" s="89"/>
      <c r="E673" s="89"/>
      <c r="F673" s="89"/>
      <c r="G673" s="89"/>
      <c r="I673" s="89"/>
      <c r="J673" s="89"/>
      <c r="K673" s="89"/>
      <c r="L673" s="89"/>
      <c r="M673" s="89"/>
      <c r="N673" s="89"/>
      <c r="O673" s="89"/>
      <c r="Q673" s="89"/>
      <c r="R673" s="89"/>
      <c r="S673" s="89"/>
      <c r="T673" s="89"/>
      <c r="U673" s="89"/>
      <c r="V673" s="89"/>
      <c r="W673" s="89"/>
    </row>
    <row r="674" spans="1:23" x14ac:dyDescent="0.25">
      <c r="A674" s="89"/>
      <c r="B674" s="89"/>
      <c r="C674" s="89"/>
      <c r="D674" s="89"/>
      <c r="E674" s="89"/>
      <c r="F674" s="89"/>
      <c r="G674" s="89"/>
      <c r="I674" s="89"/>
      <c r="J674" s="89"/>
      <c r="K674" s="89"/>
      <c r="L674" s="89"/>
      <c r="M674" s="89"/>
      <c r="N674" s="89"/>
      <c r="O674" s="89"/>
      <c r="Q674" s="89"/>
      <c r="R674" s="89"/>
      <c r="S674" s="89"/>
      <c r="T674" s="89"/>
      <c r="U674" s="89"/>
      <c r="V674" s="89"/>
      <c r="W674" s="89"/>
    </row>
    <row r="675" spans="1:23" x14ac:dyDescent="0.25">
      <c r="A675" s="89"/>
      <c r="B675" s="89"/>
      <c r="C675" s="89"/>
      <c r="D675" s="89"/>
      <c r="E675" s="89"/>
      <c r="F675" s="89"/>
      <c r="G675" s="89"/>
      <c r="I675" s="89"/>
      <c r="J675" s="89"/>
      <c r="K675" s="89"/>
      <c r="L675" s="89"/>
      <c r="M675" s="89"/>
      <c r="N675" s="89"/>
      <c r="O675" s="89"/>
      <c r="Q675" s="89"/>
      <c r="R675" s="89"/>
      <c r="S675" s="89"/>
      <c r="T675" s="89"/>
      <c r="U675" s="89"/>
      <c r="V675" s="89"/>
      <c r="W675" s="89"/>
    </row>
    <row r="676" spans="1:23" x14ac:dyDescent="0.25">
      <c r="A676" s="89"/>
      <c r="B676" s="89"/>
      <c r="C676" s="89"/>
      <c r="D676" s="89"/>
      <c r="E676" s="89"/>
      <c r="F676" s="89"/>
      <c r="G676" s="89"/>
      <c r="I676" s="89"/>
      <c r="J676" s="89"/>
      <c r="K676" s="89"/>
      <c r="L676" s="89"/>
      <c r="M676" s="89"/>
      <c r="N676" s="89"/>
      <c r="O676" s="89"/>
      <c r="Q676" s="89"/>
      <c r="R676" s="89"/>
      <c r="S676" s="89"/>
      <c r="T676" s="89"/>
      <c r="U676" s="89"/>
      <c r="V676" s="89"/>
      <c r="W676" s="89"/>
    </row>
    <row r="677" spans="1:23" x14ac:dyDescent="0.25">
      <c r="A677" s="89"/>
      <c r="B677" s="89"/>
      <c r="C677" s="89"/>
      <c r="D677" s="89"/>
      <c r="E677" s="89"/>
      <c r="F677" s="89"/>
      <c r="G677" s="89"/>
      <c r="I677" s="89"/>
      <c r="J677" s="89"/>
      <c r="K677" s="89"/>
      <c r="L677" s="89"/>
      <c r="M677" s="89"/>
      <c r="N677" s="89"/>
      <c r="O677" s="89"/>
      <c r="Q677" s="89"/>
      <c r="R677" s="89"/>
      <c r="S677" s="89"/>
      <c r="T677" s="89"/>
      <c r="U677" s="89"/>
      <c r="V677" s="89"/>
      <c r="W677" s="89"/>
    </row>
    <row r="678" spans="1:23" x14ac:dyDescent="0.25">
      <c r="A678" s="89"/>
      <c r="B678" s="89"/>
      <c r="C678" s="89"/>
      <c r="D678" s="89"/>
      <c r="E678" s="89"/>
      <c r="F678" s="89"/>
      <c r="G678" s="89"/>
      <c r="I678" s="89"/>
      <c r="J678" s="89"/>
      <c r="K678" s="89"/>
      <c r="L678" s="89"/>
      <c r="M678" s="89"/>
      <c r="N678" s="89"/>
      <c r="O678" s="89"/>
      <c r="Q678" s="89"/>
      <c r="R678" s="89"/>
      <c r="S678" s="89"/>
      <c r="T678" s="89"/>
      <c r="U678" s="89"/>
      <c r="V678" s="89"/>
      <c r="W678" s="89"/>
    </row>
    <row r="679" spans="1:23" x14ac:dyDescent="0.25">
      <c r="A679" s="89"/>
      <c r="B679" s="89"/>
      <c r="C679" s="89"/>
      <c r="D679" s="89"/>
      <c r="E679" s="89"/>
      <c r="F679" s="89"/>
      <c r="G679" s="89"/>
      <c r="I679" s="89"/>
      <c r="J679" s="89"/>
      <c r="K679" s="89"/>
      <c r="L679" s="89"/>
      <c r="M679" s="89"/>
      <c r="N679" s="89"/>
      <c r="O679" s="89"/>
      <c r="Q679" s="89"/>
      <c r="R679" s="89"/>
      <c r="S679" s="89"/>
      <c r="T679" s="89"/>
      <c r="U679" s="89"/>
      <c r="V679" s="89"/>
      <c r="W679" s="89"/>
    </row>
    <row r="680" spans="1:23" x14ac:dyDescent="0.25">
      <c r="A680" s="89"/>
      <c r="B680" s="89"/>
      <c r="C680" s="89"/>
      <c r="D680" s="89"/>
      <c r="E680" s="89"/>
      <c r="F680" s="89"/>
      <c r="G680" s="89"/>
      <c r="I680" s="89"/>
      <c r="J680" s="89"/>
      <c r="K680" s="89"/>
      <c r="L680" s="89"/>
      <c r="M680" s="89"/>
      <c r="N680" s="89"/>
      <c r="O680" s="89"/>
      <c r="Q680" s="89"/>
      <c r="R680" s="89"/>
      <c r="S680" s="89"/>
      <c r="T680" s="89"/>
      <c r="U680" s="89"/>
      <c r="V680" s="89"/>
      <c r="W680" s="89"/>
    </row>
    <row r="681" spans="1:23" x14ac:dyDescent="0.25">
      <c r="A681" s="89"/>
      <c r="B681" s="89"/>
      <c r="C681" s="89"/>
      <c r="D681" s="89"/>
      <c r="E681" s="89"/>
      <c r="F681" s="89"/>
      <c r="G681" s="89"/>
      <c r="I681" s="89"/>
      <c r="J681" s="89"/>
      <c r="K681" s="89"/>
      <c r="L681" s="89"/>
      <c r="M681" s="89"/>
      <c r="N681" s="89"/>
      <c r="O681" s="89"/>
      <c r="Q681" s="89"/>
      <c r="R681" s="89"/>
      <c r="S681" s="89"/>
      <c r="T681" s="89"/>
      <c r="U681" s="89"/>
      <c r="V681" s="89"/>
      <c r="W681" s="89"/>
    </row>
    <row r="682" spans="1:23" x14ac:dyDescent="0.25">
      <c r="A682" s="89"/>
      <c r="B682" s="89"/>
      <c r="C682" s="89"/>
      <c r="D682" s="89"/>
      <c r="E682" s="89"/>
      <c r="F682" s="89"/>
      <c r="G682" s="89"/>
      <c r="I682" s="89"/>
      <c r="J682" s="89"/>
      <c r="K682" s="89"/>
      <c r="L682" s="89"/>
      <c r="M682" s="89"/>
      <c r="N682" s="89"/>
      <c r="O682" s="89"/>
      <c r="Q682" s="89"/>
      <c r="R682" s="89"/>
      <c r="S682" s="89"/>
      <c r="T682" s="89"/>
      <c r="U682" s="89"/>
      <c r="V682" s="89"/>
      <c r="W682" s="89"/>
    </row>
    <row r="683" spans="1:23" x14ac:dyDescent="0.25">
      <c r="A683" s="89"/>
      <c r="B683" s="89"/>
      <c r="C683" s="89"/>
      <c r="D683" s="89"/>
      <c r="E683" s="89"/>
      <c r="F683" s="89"/>
      <c r="G683" s="89"/>
      <c r="I683" s="89"/>
      <c r="J683" s="89"/>
      <c r="K683" s="89"/>
      <c r="L683" s="89"/>
      <c r="M683" s="89"/>
      <c r="N683" s="89"/>
      <c r="O683" s="89"/>
      <c r="Q683" s="89"/>
      <c r="R683" s="89"/>
      <c r="S683" s="89"/>
      <c r="T683" s="89"/>
      <c r="U683" s="89"/>
      <c r="V683" s="89"/>
      <c r="W683" s="89"/>
    </row>
    <row r="684" spans="1:23" x14ac:dyDescent="0.25">
      <c r="A684" s="89"/>
      <c r="B684" s="89"/>
      <c r="C684" s="89"/>
      <c r="D684" s="89"/>
      <c r="E684" s="89"/>
      <c r="F684" s="89"/>
      <c r="G684" s="89"/>
      <c r="I684" s="89"/>
      <c r="J684" s="89"/>
      <c r="K684" s="89"/>
      <c r="L684" s="89"/>
      <c r="M684" s="89"/>
      <c r="N684" s="89"/>
      <c r="O684" s="89"/>
      <c r="Q684" s="89"/>
      <c r="R684" s="89"/>
      <c r="S684" s="89"/>
      <c r="T684" s="89"/>
      <c r="U684" s="89"/>
      <c r="V684" s="89"/>
      <c r="W684" s="89"/>
    </row>
    <row r="685" spans="1:23" x14ac:dyDescent="0.25">
      <c r="A685" s="89"/>
      <c r="B685" s="89"/>
      <c r="C685" s="89"/>
      <c r="D685" s="89"/>
      <c r="E685" s="89"/>
      <c r="F685" s="89"/>
      <c r="G685" s="89"/>
      <c r="I685" s="89"/>
      <c r="J685" s="89"/>
      <c r="K685" s="89"/>
      <c r="L685" s="89"/>
      <c r="M685" s="89"/>
      <c r="N685" s="89"/>
      <c r="O685" s="89"/>
      <c r="Q685" s="89"/>
      <c r="R685" s="89"/>
      <c r="S685" s="89"/>
      <c r="T685" s="89"/>
      <c r="U685" s="89"/>
      <c r="V685" s="89"/>
      <c r="W685" s="89"/>
    </row>
    <row r="686" spans="1:23" x14ac:dyDescent="0.25">
      <c r="A686" s="89"/>
      <c r="B686" s="89"/>
      <c r="C686" s="89"/>
      <c r="D686" s="89"/>
      <c r="E686" s="89"/>
      <c r="F686" s="89"/>
      <c r="G686" s="89"/>
      <c r="I686" s="89"/>
      <c r="J686" s="89"/>
      <c r="K686" s="89"/>
      <c r="L686" s="89"/>
      <c r="M686" s="89"/>
      <c r="N686" s="89"/>
      <c r="O686" s="89"/>
      <c r="Q686" s="89"/>
      <c r="R686" s="89"/>
      <c r="S686" s="89"/>
      <c r="T686" s="89"/>
      <c r="U686" s="89"/>
      <c r="V686" s="89"/>
      <c r="W686" s="89"/>
    </row>
    <row r="687" spans="1:23" x14ac:dyDescent="0.25">
      <c r="A687" s="89"/>
      <c r="B687" s="89"/>
      <c r="C687" s="89"/>
      <c r="D687" s="89"/>
      <c r="E687" s="89"/>
      <c r="F687" s="89"/>
      <c r="G687" s="89"/>
      <c r="I687" s="89"/>
      <c r="J687" s="89"/>
      <c r="K687" s="89"/>
      <c r="L687" s="89"/>
      <c r="M687" s="89"/>
      <c r="N687" s="89"/>
      <c r="O687" s="89"/>
      <c r="Q687" s="89"/>
      <c r="R687" s="89"/>
      <c r="S687" s="89"/>
      <c r="T687" s="89"/>
      <c r="U687" s="89"/>
      <c r="V687" s="89"/>
      <c r="W687" s="89"/>
    </row>
    <row r="688" spans="1:23" x14ac:dyDescent="0.25">
      <c r="A688" s="89"/>
      <c r="B688" s="89"/>
      <c r="C688" s="89"/>
      <c r="D688" s="89"/>
      <c r="E688" s="89"/>
      <c r="F688" s="89"/>
      <c r="G688" s="89"/>
      <c r="I688" s="89"/>
      <c r="J688" s="89"/>
      <c r="K688" s="89"/>
      <c r="L688" s="89"/>
      <c r="M688" s="89"/>
      <c r="N688" s="89"/>
      <c r="O688" s="89"/>
      <c r="Q688" s="89"/>
      <c r="R688" s="89"/>
      <c r="S688" s="89"/>
      <c r="T688" s="89"/>
      <c r="U688" s="89"/>
      <c r="V688" s="89"/>
      <c r="W688" s="89"/>
    </row>
    <row r="689" spans="1:23" x14ac:dyDescent="0.25">
      <c r="A689" s="89"/>
      <c r="B689" s="89"/>
      <c r="C689" s="89"/>
      <c r="D689" s="89"/>
      <c r="E689" s="89"/>
      <c r="F689" s="89"/>
      <c r="G689" s="89"/>
      <c r="I689" s="89"/>
      <c r="J689" s="89"/>
      <c r="K689" s="89"/>
      <c r="L689" s="89"/>
      <c r="M689" s="89"/>
      <c r="N689" s="89"/>
      <c r="O689" s="89"/>
      <c r="Q689" s="89"/>
      <c r="R689" s="89"/>
      <c r="S689" s="89"/>
      <c r="T689" s="89"/>
      <c r="U689" s="89"/>
      <c r="V689" s="89"/>
      <c r="W689" s="89"/>
    </row>
    <row r="690" spans="1:23" x14ac:dyDescent="0.25">
      <c r="A690" s="89"/>
      <c r="B690" s="89"/>
      <c r="C690" s="89"/>
      <c r="D690" s="89"/>
      <c r="E690" s="89"/>
      <c r="F690" s="89"/>
      <c r="G690" s="89"/>
      <c r="I690" s="89"/>
      <c r="J690" s="89"/>
      <c r="K690" s="89"/>
      <c r="L690" s="89"/>
      <c r="M690" s="89"/>
      <c r="N690" s="89"/>
      <c r="O690" s="89"/>
      <c r="Q690" s="89"/>
      <c r="R690" s="89"/>
      <c r="S690" s="89"/>
      <c r="T690" s="89"/>
      <c r="U690" s="89"/>
      <c r="V690" s="89"/>
      <c r="W690" s="89"/>
    </row>
    <row r="691" spans="1:23" x14ac:dyDescent="0.25">
      <c r="A691" s="89"/>
      <c r="B691" s="89"/>
      <c r="C691" s="89"/>
      <c r="D691" s="89"/>
      <c r="E691" s="89"/>
      <c r="F691" s="89"/>
      <c r="G691" s="89"/>
      <c r="I691" s="89"/>
      <c r="J691" s="89"/>
      <c r="K691" s="89"/>
      <c r="L691" s="89"/>
      <c r="M691" s="89"/>
      <c r="N691" s="89"/>
      <c r="O691" s="89"/>
      <c r="Q691" s="89"/>
      <c r="R691" s="89"/>
      <c r="S691" s="89"/>
      <c r="T691" s="89"/>
      <c r="U691" s="89"/>
      <c r="V691" s="89"/>
      <c r="W691" s="89"/>
    </row>
    <row r="692" spans="1:23" x14ac:dyDescent="0.25">
      <c r="A692" s="89"/>
      <c r="B692" s="89"/>
      <c r="C692" s="89"/>
      <c r="D692" s="89"/>
      <c r="E692" s="89"/>
      <c r="F692" s="89"/>
      <c r="G692" s="89"/>
      <c r="I692" s="89"/>
      <c r="J692" s="89"/>
      <c r="K692" s="89"/>
      <c r="L692" s="89"/>
      <c r="M692" s="89"/>
      <c r="N692" s="89"/>
      <c r="O692" s="89"/>
      <c r="Q692" s="89"/>
      <c r="R692" s="89"/>
      <c r="S692" s="89"/>
      <c r="T692" s="89"/>
      <c r="U692" s="89"/>
      <c r="V692" s="89"/>
      <c r="W692" s="89"/>
    </row>
    <row r="693" spans="1:23" x14ac:dyDescent="0.25">
      <c r="A693" s="89"/>
      <c r="B693" s="89"/>
      <c r="C693" s="89"/>
      <c r="D693" s="89"/>
      <c r="E693" s="89"/>
      <c r="F693" s="89"/>
      <c r="G693" s="89"/>
      <c r="I693" s="89"/>
      <c r="J693" s="89"/>
      <c r="K693" s="89"/>
      <c r="L693" s="89"/>
      <c r="M693" s="89"/>
      <c r="N693" s="89"/>
      <c r="O693" s="89"/>
      <c r="Q693" s="89"/>
      <c r="R693" s="89"/>
      <c r="S693" s="89"/>
      <c r="T693" s="89"/>
      <c r="U693" s="89"/>
      <c r="V693" s="89"/>
      <c r="W693" s="89"/>
    </row>
    <row r="694" spans="1:23" x14ac:dyDescent="0.25">
      <c r="A694" s="89"/>
      <c r="B694" s="89"/>
      <c r="C694" s="89"/>
      <c r="D694" s="89"/>
      <c r="E694" s="89"/>
      <c r="F694" s="89"/>
      <c r="G694" s="89"/>
      <c r="I694" s="89"/>
      <c r="J694" s="89"/>
      <c r="K694" s="89"/>
      <c r="L694" s="89"/>
      <c r="M694" s="89"/>
      <c r="N694" s="89"/>
      <c r="O694" s="89"/>
      <c r="Q694" s="89"/>
      <c r="R694" s="89"/>
      <c r="S694" s="89"/>
      <c r="T694" s="89"/>
      <c r="U694" s="89"/>
      <c r="V694" s="89"/>
      <c r="W694" s="89"/>
    </row>
    <row r="695" spans="1:23" x14ac:dyDescent="0.25">
      <c r="A695" s="89"/>
      <c r="B695" s="89"/>
      <c r="C695" s="89"/>
      <c r="D695" s="89"/>
      <c r="E695" s="89"/>
      <c r="F695" s="89"/>
      <c r="G695" s="89"/>
      <c r="I695" s="89"/>
      <c r="J695" s="89"/>
      <c r="K695" s="89"/>
      <c r="L695" s="89"/>
      <c r="M695" s="89"/>
      <c r="N695" s="89"/>
      <c r="O695" s="89"/>
      <c r="Q695" s="89"/>
      <c r="R695" s="89"/>
      <c r="S695" s="89"/>
      <c r="T695" s="89"/>
      <c r="U695" s="89"/>
      <c r="V695" s="89"/>
      <c r="W695" s="89"/>
    </row>
    <row r="696" spans="1:23" x14ac:dyDescent="0.25">
      <c r="A696" s="89"/>
      <c r="B696" s="89"/>
      <c r="C696" s="89"/>
      <c r="D696" s="89"/>
      <c r="E696" s="89"/>
      <c r="F696" s="89"/>
      <c r="G696" s="89"/>
      <c r="I696" s="89"/>
      <c r="J696" s="89"/>
      <c r="K696" s="89"/>
      <c r="L696" s="89"/>
      <c r="M696" s="89"/>
      <c r="N696" s="89"/>
      <c r="O696" s="89"/>
      <c r="Q696" s="89"/>
      <c r="R696" s="89"/>
      <c r="S696" s="89"/>
      <c r="T696" s="89"/>
      <c r="U696" s="89"/>
      <c r="V696" s="89"/>
      <c r="W696" s="89"/>
    </row>
    <row r="697" spans="1:23" x14ac:dyDescent="0.25">
      <c r="A697" s="89"/>
      <c r="B697" s="89"/>
      <c r="C697" s="89"/>
      <c r="D697" s="89"/>
      <c r="E697" s="89"/>
      <c r="F697" s="89"/>
      <c r="G697" s="89"/>
      <c r="I697" s="89"/>
      <c r="J697" s="89"/>
      <c r="K697" s="89"/>
      <c r="L697" s="89"/>
      <c r="M697" s="89"/>
      <c r="N697" s="89"/>
      <c r="O697" s="89"/>
      <c r="Q697" s="89"/>
      <c r="R697" s="89"/>
      <c r="S697" s="89"/>
      <c r="T697" s="89"/>
      <c r="U697" s="89"/>
      <c r="V697" s="89"/>
      <c r="W697" s="89"/>
    </row>
    <row r="698" spans="1:23" x14ac:dyDescent="0.25">
      <c r="A698" s="89"/>
      <c r="B698" s="89"/>
      <c r="C698" s="89"/>
      <c r="D698" s="89"/>
      <c r="E698" s="89"/>
      <c r="F698" s="89"/>
      <c r="G698" s="89"/>
      <c r="I698" s="89"/>
      <c r="J698" s="89"/>
      <c r="K698" s="89"/>
      <c r="L698" s="89"/>
      <c r="M698" s="89"/>
      <c r="N698" s="89"/>
      <c r="O698" s="89"/>
      <c r="Q698" s="89"/>
      <c r="R698" s="89"/>
      <c r="S698" s="89"/>
      <c r="T698" s="89"/>
      <c r="U698" s="89"/>
      <c r="V698" s="89"/>
      <c r="W698" s="89"/>
    </row>
    <row r="699" spans="1:23" x14ac:dyDescent="0.25">
      <c r="A699" s="89"/>
      <c r="B699" s="89"/>
      <c r="C699" s="89"/>
      <c r="D699" s="89"/>
      <c r="E699" s="89"/>
      <c r="F699" s="89"/>
      <c r="G699" s="89"/>
      <c r="I699" s="89"/>
      <c r="J699" s="89"/>
      <c r="K699" s="89"/>
      <c r="L699" s="89"/>
      <c r="M699" s="89"/>
      <c r="N699" s="89"/>
      <c r="O699" s="89"/>
      <c r="Q699" s="89"/>
      <c r="R699" s="89"/>
      <c r="S699" s="89"/>
      <c r="T699" s="89"/>
      <c r="U699" s="89"/>
      <c r="V699" s="89"/>
      <c r="W699" s="89"/>
    </row>
    <row r="700" spans="1:23" x14ac:dyDescent="0.25">
      <c r="A700" s="89"/>
      <c r="B700" s="89"/>
      <c r="C700" s="89"/>
      <c r="D700" s="89"/>
      <c r="E700" s="89"/>
      <c r="F700" s="89"/>
      <c r="G700" s="89"/>
      <c r="I700" s="89"/>
      <c r="J700" s="89"/>
      <c r="K700" s="89"/>
      <c r="L700" s="89"/>
      <c r="M700" s="89"/>
      <c r="N700" s="89"/>
      <c r="O700" s="89"/>
      <c r="Q700" s="89"/>
      <c r="R700" s="89"/>
      <c r="S700" s="89"/>
      <c r="T700" s="89"/>
      <c r="U700" s="89"/>
      <c r="V700" s="89"/>
      <c r="W700" s="89"/>
    </row>
    <row r="701" spans="1:23" x14ac:dyDescent="0.25">
      <c r="A701" s="89"/>
      <c r="B701" s="89"/>
      <c r="C701" s="89"/>
      <c r="D701" s="89"/>
      <c r="E701" s="89"/>
      <c r="F701" s="89"/>
      <c r="G701" s="89"/>
      <c r="I701" s="89"/>
      <c r="J701" s="89"/>
      <c r="K701" s="89"/>
      <c r="L701" s="89"/>
      <c r="M701" s="89"/>
      <c r="N701" s="89"/>
      <c r="O701" s="89"/>
      <c r="Q701" s="89"/>
      <c r="R701" s="89"/>
      <c r="S701" s="89"/>
      <c r="T701" s="89"/>
      <c r="U701" s="89"/>
      <c r="V701" s="89"/>
      <c r="W701" s="89"/>
    </row>
    <row r="702" spans="1:23" x14ac:dyDescent="0.25">
      <c r="A702" s="89"/>
      <c r="B702" s="89"/>
      <c r="C702" s="89"/>
      <c r="D702" s="89"/>
      <c r="E702" s="89"/>
      <c r="F702" s="89"/>
      <c r="G702" s="89"/>
      <c r="I702" s="89"/>
      <c r="J702" s="89"/>
      <c r="K702" s="89"/>
      <c r="L702" s="89"/>
      <c r="M702" s="89"/>
      <c r="N702" s="89"/>
      <c r="O702" s="89"/>
      <c r="Q702" s="89"/>
      <c r="R702" s="89"/>
      <c r="S702" s="89"/>
      <c r="T702" s="89"/>
      <c r="U702" s="89"/>
      <c r="V702" s="89"/>
      <c r="W702" s="89"/>
    </row>
    <row r="703" spans="1:23" x14ac:dyDescent="0.25">
      <c r="A703" s="89"/>
      <c r="B703" s="89"/>
      <c r="C703" s="89"/>
      <c r="D703" s="89"/>
      <c r="E703" s="89"/>
      <c r="F703" s="89"/>
      <c r="G703" s="89"/>
      <c r="I703" s="89"/>
      <c r="J703" s="89"/>
      <c r="K703" s="89"/>
      <c r="L703" s="89"/>
      <c r="M703" s="89"/>
      <c r="N703" s="89"/>
      <c r="O703" s="89"/>
      <c r="Q703" s="89"/>
      <c r="R703" s="89"/>
      <c r="S703" s="89"/>
      <c r="T703" s="89"/>
      <c r="U703" s="89"/>
      <c r="V703" s="89"/>
      <c r="W703" s="89"/>
    </row>
    <row r="704" spans="1:23" x14ac:dyDescent="0.25">
      <c r="A704" s="89"/>
      <c r="B704" s="89"/>
      <c r="C704" s="89"/>
      <c r="D704" s="89"/>
      <c r="E704" s="89"/>
      <c r="F704" s="89"/>
      <c r="G704" s="89"/>
      <c r="I704" s="89"/>
      <c r="J704" s="89"/>
      <c r="K704" s="89"/>
      <c r="L704" s="89"/>
      <c r="M704" s="89"/>
      <c r="N704" s="89"/>
      <c r="O704" s="89"/>
      <c r="Q704" s="89"/>
      <c r="R704" s="89"/>
      <c r="S704" s="89"/>
      <c r="T704" s="89"/>
      <c r="U704" s="89"/>
      <c r="V704" s="89"/>
      <c r="W704" s="89"/>
    </row>
    <row r="705" spans="1:23" x14ac:dyDescent="0.25">
      <c r="A705" s="89"/>
      <c r="B705" s="89"/>
      <c r="C705" s="89"/>
      <c r="D705" s="89"/>
      <c r="E705" s="89"/>
      <c r="F705" s="89"/>
      <c r="G705" s="89"/>
      <c r="I705" s="89"/>
      <c r="J705" s="89"/>
      <c r="K705" s="89"/>
      <c r="L705" s="89"/>
      <c r="M705" s="89"/>
      <c r="N705" s="89"/>
      <c r="O705" s="89"/>
      <c r="Q705" s="89"/>
      <c r="R705" s="89"/>
      <c r="S705" s="89"/>
      <c r="T705" s="89"/>
      <c r="U705" s="89"/>
      <c r="V705" s="89"/>
      <c r="W705" s="89"/>
    </row>
    <row r="706" spans="1:23" x14ac:dyDescent="0.25">
      <c r="A706" s="89"/>
      <c r="B706" s="89"/>
      <c r="C706" s="89"/>
      <c r="D706" s="89"/>
      <c r="E706" s="89"/>
      <c r="F706" s="89"/>
      <c r="G706" s="89"/>
      <c r="I706" s="89"/>
      <c r="J706" s="89"/>
      <c r="K706" s="89"/>
      <c r="L706" s="89"/>
      <c r="M706" s="89"/>
      <c r="N706" s="89"/>
      <c r="O706" s="89"/>
      <c r="Q706" s="89"/>
      <c r="R706" s="89"/>
      <c r="S706" s="89"/>
      <c r="T706" s="89"/>
      <c r="U706" s="89"/>
      <c r="V706" s="89"/>
      <c r="W706" s="89"/>
    </row>
    <row r="707" spans="1:23" x14ac:dyDescent="0.25">
      <c r="A707" s="89"/>
      <c r="B707" s="89"/>
      <c r="C707" s="89"/>
      <c r="D707" s="89"/>
      <c r="E707" s="89"/>
      <c r="F707" s="89"/>
      <c r="G707" s="89"/>
      <c r="I707" s="89"/>
      <c r="J707" s="89"/>
      <c r="K707" s="89"/>
      <c r="L707" s="89"/>
      <c r="M707" s="89"/>
      <c r="N707" s="89"/>
      <c r="O707" s="89"/>
      <c r="Q707" s="89"/>
      <c r="R707" s="89"/>
      <c r="S707" s="89"/>
      <c r="T707" s="89"/>
      <c r="U707" s="89"/>
      <c r="V707" s="89"/>
      <c r="W707" s="89"/>
    </row>
    <row r="708" spans="1:23" x14ac:dyDescent="0.25">
      <c r="A708" s="89"/>
      <c r="B708" s="89"/>
      <c r="C708" s="89"/>
      <c r="D708" s="89"/>
      <c r="E708" s="89"/>
      <c r="F708" s="89"/>
      <c r="G708" s="89"/>
      <c r="I708" s="89"/>
      <c r="J708" s="89"/>
      <c r="K708" s="89"/>
      <c r="L708" s="89"/>
      <c r="M708" s="89"/>
      <c r="N708" s="89"/>
      <c r="O708" s="89"/>
      <c r="Q708" s="89"/>
      <c r="R708" s="89"/>
      <c r="S708" s="89"/>
      <c r="T708" s="89"/>
      <c r="U708" s="89"/>
      <c r="V708" s="89"/>
      <c r="W708" s="89"/>
    </row>
    <row r="709" spans="1:23" x14ac:dyDescent="0.25">
      <c r="A709" s="89"/>
      <c r="B709" s="89"/>
      <c r="C709" s="89"/>
      <c r="D709" s="89"/>
      <c r="E709" s="89"/>
      <c r="F709" s="89"/>
      <c r="G709" s="89"/>
      <c r="I709" s="89"/>
      <c r="J709" s="89"/>
      <c r="K709" s="89"/>
      <c r="L709" s="89"/>
      <c r="M709" s="89"/>
      <c r="N709" s="89"/>
      <c r="O709" s="89"/>
      <c r="Q709" s="89"/>
      <c r="R709" s="89"/>
      <c r="S709" s="89"/>
      <c r="T709" s="89"/>
      <c r="U709" s="89"/>
      <c r="V709" s="89"/>
      <c r="W709" s="89"/>
    </row>
    <row r="710" spans="1:23" x14ac:dyDescent="0.25">
      <c r="A710" s="89"/>
      <c r="B710" s="89"/>
      <c r="C710" s="89"/>
      <c r="D710" s="89"/>
      <c r="E710" s="89"/>
      <c r="F710" s="89"/>
      <c r="G710" s="89"/>
      <c r="I710" s="89"/>
      <c r="J710" s="89"/>
      <c r="K710" s="89"/>
      <c r="L710" s="89"/>
      <c r="M710" s="89"/>
      <c r="N710" s="89"/>
      <c r="O710" s="89"/>
      <c r="Q710" s="89"/>
      <c r="R710" s="89"/>
      <c r="S710" s="89"/>
      <c r="T710" s="89"/>
      <c r="U710" s="89"/>
      <c r="V710" s="89"/>
      <c r="W710" s="89"/>
    </row>
    <row r="711" spans="1:23" x14ac:dyDescent="0.25">
      <c r="A711" s="89"/>
      <c r="B711" s="89"/>
      <c r="C711" s="89"/>
      <c r="D711" s="89"/>
      <c r="E711" s="89"/>
      <c r="F711" s="89"/>
      <c r="G711" s="89"/>
      <c r="I711" s="89"/>
      <c r="J711" s="89"/>
      <c r="K711" s="89"/>
      <c r="L711" s="89"/>
      <c r="M711" s="89"/>
      <c r="N711" s="89"/>
      <c r="O711" s="89"/>
      <c r="Q711" s="89"/>
      <c r="R711" s="89"/>
      <c r="S711" s="89"/>
      <c r="T711" s="89"/>
      <c r="U711" s="89"/>
      <c r="V711" s="89"/>
      <c r="W711" s="89"/>
    </row>
    <row r="712" spans="1:23" x14ac:dyDescent="0.25">
      <c r="A712" s="89"/>
      <c r="B712" s="89"/>
      <c r="C712" s="89"/>
      <c r="D712" s="89"/>
      <c r="E712" s="89"/>
      <c r="F712" s="89"/>
      <c r="G712" s="89"/>
      <c r="I712" s="89"/>
      <c r="J712" s="89"/>
      <c r="K712" s="89"/>
      <c r="L712" s="89"/>
      <c r="M712" s="89"/>
      <c r="N712" s="89"/>
      <c r="O712" s="89"/>
      <c r="Q712" s="89"/>
      <c r="R712" s="89"/>
      <c r="S712" s="89"/>
      <c r="T712" s="89"/>
      <c r="U712" s="89"/>
      <c r="V712" s="89"/>
      <c r="W712" s="89"/>
    </row>
    <row r="713" spans="1:23" x14ac:dyDescent="0.25">
      <c r="A713" s="89"/>
      <c r="B713" s="89"/>
      <c r="C713" s="89"/>
      <c r="D713" s="89"/>
      <c r="E713" s="89"/>
      <c r="F713" s="89"/>
      <c r="G713" s="89"/>
      <c r="I713" s="89"/>
      <c r="J713" s="89"/>
      <c r="K713" s="89"/>
      <c r="L713" s="89"/>
      <c r="M713" s="89"/>
      <c r="N713" s="89"/>
      <c r="O713" s="89"/>
      <c r="Q713" s="89"/>
      <c r="R713" s="89"/>
      <c r="S713" s="89"/>
      <c r="T713" s="89"/>
      <c r="U713" s="89"/>
      <c r="V713" s="89"/>
      <c r="W713" s="89"/>
    </row>
    <row r="714" spans="1:23" x14ac:dyDescent="0.25">
      <c r="A714" s="89"/>
      <c r="B714" s="89"/>
      <c r="C714" s="89"/>
      <c r="D714" s="89"/>
      <c r="E714" s="89"/>
      <c r="F714" s="89"/>
      <c r="G714" s="89"/>
      <c r="I714" s="89"/>
      <c r="J714" s="89"/>
      <c r="K714" s="89"/>
      <c r="L714" s="89"/>
      <c r="M714" s="89"/>
      <c r="N714" s="89"/>
      <c r="O714" s="89"/>
      <c r="Q714" s="89"/>
      <c r="R714" s="89"/>
      <c r="S714" s="89"/>
      <c r="T714" s="89"/>
      <c r="U714" s="89"/>
      <c r="V714" s="89"/>
      <c r="W714" s="89"/>
    </row>
    <row r="715" spans="1:23" x14ac:dyDescent="0.25">
      <c r="A715" s="89"/>
      <c r="B715" s="89"/>
      <c r="C715" s="89"/>
      <c r="D715" s="89"/>
      <c r="E715" s="89"/>
      <c r="F715" s="89"/>
      <c r="G715" s="89"/>
      <c r="I715" s="89"/>
      <c r="J715" s="89"/>
      <c r="K715" s="89"/>
      <c r="L715" s="89"/>
      <c r="M715" s="89"/>
      <c r="N715" s="89"/>
      <c r="O715" s="89"/>
      <c r="Q715" s="89"/>
      <c r="R715" s="89"/>
      <c r="S715" s="89"/>
      <c r="T715" s="89"/>
      <c r="U715" s="89"/>
      <c r="V715" s="89"/>
      <c r="W715" s="89"/>
    </row>
    <row r="716" spans="1:23" x14ac:dyDescent="0.25">
      <c r="A716" s="89"/>
      <c r="B716" s="89"/>
      <c r="C716" s="89"/>
      <c r="D716" s="89"/>
      <c r="E716" s="89"/>
      <c r="F716" s="89"/>
      <c r="G716" s="89"/>
      <c r="I716" s="89"/>
      <c r="J716" s="89"/>
      <c r="K716" s="89"/>
      <c r="L716" s="89"/>
      <c r="M716" s="89"/>
      <c r="N716" s="89"/>
      <c r="O716" s="89"/>
      <c r="Q716" s="89"/>
      <c r="R716" s="89"/>
      <c r="S716" s="89"/>
      <c r="T716" s="89"/>
      <c r="U716" s="89"/>
      <c r="V716" s="89"/>
      <c r="W716" s="89"/>
    </row>
    <row r="717" spans="1:23" x14ac:dyDescent="0.25">
      <c r="A717" s="89"/>
      <c r="B717" s="89"/>
      <c r="C717" s="89"/>
      <c r="D717" s="89"/>
      <c r="E717" s="89"/>
      <c r="F717" s="89"/>
      <c r="G717" s="89"/>
      <c r="I717" s="89"/>
      <c r="J717" s="89"/>
      <c r="K717" s="89"/>
      <c r="L717" s="89"/>
      <c r="M717" s="89"/>
      <c r="N717" s="89"/>
      <c r="O717" s="89"/>
      <c r="Q717" s="89"/>
      <c r="R717" s="89"/>
      <c r="S717" s="89"/>
      <c r="T717" s="89"/>
      <c r="U717" s="89"/>
      <c r="V717" s="89"/>
      <c r="W717" s="89"/>
    </row>
    <row r="718" spans="1:23" x14ac:dyDescent="0.25">
      <c r="A718" s="89"/>
      <c r="B718" s="89"/>
      <c r="C718" s="89"/>
      <c r="D718" s="89"/>
      <c r="E718" s="89"/>
      <c r="F718" s="89"/>
      <c r="G718" s="89"/>
      <c r="I718" s="89"/>
      <c r="J718" s="89"/>
      <c r="K718" s="89"/>
      <c r="L718" s="89"/>
      <c r="M718" s="89"/>
      <c r="N718" s="89"/>
      <c r="O718" s="89"/>
      <c r="Q718" s="89"/>
      <c r="R718" s="89"/>
      <c r="S718" s="89"/>
      <c r="T718" s="89"/>
      <c r="U718" s="89"/>
      <c r="V718" s="89"/>
      <c r="W718" s="89"/>
    </row>
    <row r="719" spans="1:23" x14ac:dyDescent="0.25">
      <c r="A719" s="89"/>
      <c r="B719" s="89"/>
      <c r="C719" s="89"/>
      <c r="D719" s="89"/>
      <c r="E719" s="89"/>
      <c r="F719" s="89"/>
      <c r="G719" s="89"/>
      <c r="I719" s="89"/>
      <c r="J719" s="89"/>
      <c r="K719" s="89"/>
      <c r="L719" s="89"/>
      <c r="M719" s="89"/>
      <c r="N719" s="89"/>
      <c r="O719" s="89"/>
      <c r="Q719" s="89"/>
      <c r="R719" s="89"/>
      <c r="S719" s="89"/>
      <c r="T719" s="89"/>
      <c r="U719" s="89"/>
      <c r="V719" s="89"/>
      <c r="W719" s="89"/>
    </row>
    <row r="720" spans="1:23" x14ac:dyDescent="0.25">
      <c r="A720" s="89"/>
      <c r="B720" s="89"/>
      <c r="C720" s="89"/>
      <c r="D720" s="89"/>
      <c r="E720" s="89"/>
      <c r="F720" s="89"/>
      <c r="G720" s="89"/>
      <c r="I720" s="89"/>
      <c r="J720" s="89"/>
      <c r="K720" s="89"/>
      <c r="L720" s="89"/>
      <c r="M720" s="89"/>
      <c r="N720" s="89"/>
      <c r="O720" s="89"/>
      <c r="Q720" s="89"/>
      <c r="R720" s="89"/>
      <c r="S720" s="89"/>
      <c r="T720" s="89"/>
      <c r="U720" s="89"/>
      <c r="V720" s="89"/>
      <c r="W720" s="89"/>
    </row>
    <row r="721" spans="1:23" x14ac:dyDescent="0.25">
      <c r="A721" s="89"/>
      <c r="B721" s="89"/>
      <c r="C721" s="89"/>
      <c r="D721" s="89"/>
      <c r="E721" s="89"/>
      <c r="F721" s="89"/>
      <c r="G721" s="89"/>
      <c r="I721" s="89"/>
      <c r="J721" s="89"/>
      <c r="K721" s="89"/>
      <c r="L721" s="89"/>
      <c r="M721" s="89"/>
      <c r="N721" s="89"/>
      <c r="O721" s="89"/>
      <c r="Q721" s="89"/>
      <c r="R721" s="89"/>
      <c r="S721" s="89"/>
      <c r="T721" s="89"/>
      <c r="U721" s="89"/>
      <c r="V721" s="89"/>
      <c r="W721" s="89"/>
    </row>
    <row r="722" spans="1:23" x14ac:dyDescent="0.25">
      <c r="A722" s="89"/>
      <c r="B722" s="89"/>
      <c r="C722" s="89"/>
      <c r="D722" s="89"/>
      <c r="E722" s="89"/>
      <c r="F722" s="89"/>
      <c r="G722" s="89"/>
      <c r="I722" s="89"/>
      <c r="J722" s="89"/>
      <c r="K722" s="89"/>
      <c r="L722" s="89"/>
      <c r="M722" s="89"/>
      <c r="N722" s="89"/>
      <c r="O722" s="89"/>
      <c r="Q722" s="89"/>
      <c r="R722" s="89"/>
      <c r="S722" s="89"/>
      <c r="T722" s="89"/>
      <c r="U722" s="89"/>
      <c r="V722" s="89"/>
      <c r="W722" s="89"/>
    </row>
    <row r="723" spans="1:23" x14ac:dyDescent="0.25">
      <c r="A723" s="89"/>
      <c r="B723" s="89"/>
      <c r="C723" s="89"/>
      <c r="D723" s="89"/>
      <c r="E723" s="89"/>
      <c r="F723" s="89"/>
      <c r="G723" s="89"/>
      <c r="I723" s="89"/>
      <c r="J723" s="89"/>
      <c r="K723" s="89"/>
      <c r="L723" s="89"/>
      <c r="M723" s="89"/>
      <c r="N723" s="89"/>
      <c r="O723" s="89"/>
      <c r="Q723" s="89"/>
      <c r="R723" s="89"/>
      <c r="S723" s="89"/>
      <c r="T723" s="89"/>
      <c r="U723" s="89"/>
      <c r="V723" s="89"/>
      <c r="W723" s="89"/>
    </row>
    <row r="724" spans="1:23" x14ac:dyDescent="0.25">
      <c r="A724" s="89"/>
      <c r="B724" s="89"/>
      <c r="C724" s="89"/>
      <c r="D724" s="89"/>
      <c r="E724" s="89"/>
      <c r="F724" s="89"/>
      <c r="G724" s="89"/>
      <c r="I724" s="89"/>
      <c r="J724" s="89"/>
      <c r="K724" s="89"/>
      <c r="L724" s="89"/>
      <c r="M724" s="89"/>
      <c r="N724" s="89"/>
      <c r="O724" s="89"/>
      <c r="Q724" s="89"/>
      <c r="R724" s="89"/>
      <c r="S724" s="89"/>
      <c r="T724" s="89"/>
      <c r="U724" s="89"/>
      <c r="V724" s="89"/>
      <c r="W724" s="89"/>
    </row>
    <row r="725" spans="1:23" x14ac:dyDescent="0.25">
      <c r="A725" s="89"/>
      <c r="B725" s="89"/>
      <c r="C725" s="89"/>
      <c r="D725" s="89"/>
      <c r="E725" s="89"/>
      <c r="F725" s="89"/>
      <c r="G725" s="89"/>
      <c r="I725" s="89"/>
      <c r="J725" s="89"/>
      <c r="K725" s="89"/>
      <c r="L725" s="89"/>
      <c r="M725" s="89"/>
      <c r="N725" s="89"/>
      <c r="O725" s="89"/>
      <c r="Q725" s="89"/>
      <c r="R725" s="89"/>
      <c r="S725" s="89"/>
      <c r="T725" s="89"/>
      <c r="U725" s="89"/>
      <c r="V725" s="89"/>
      <c r="W725" s="89"/>
    </row>
    <row r="726" spans="1:23" x14ac:dyDescent="0.25">
      <c r="A726" s="89"/>
      <c r="B726" s="89"/>
      <c r="C726" s="89"/>
      <c r="D726" s="89"/>
      <c r="E726" s="89"/>
      <c r="F726" s="89"/>
      <c r="G726" s="89"/>
      <c r="I726" s="89"/>
      <c r="J726" s="89"/>
      <c r="K726" s="89"/>
      <c r="L726" s="89"/>
      <c r="M726" s="89"/>
      <c r="N726" s="89"/>
      <c r="O726" s="89"/>
      <c r="Q726" s="89"/>
      <c r="R726" s="89"/>
      <c r="S726" s="89"/>
      <c r="T726" s="89"/>
      <c r="U726" s="89"/>
      <c r="V726" s="89"/>
      <c r="W726" s="89"/>
    </row>
    <row r="727" spans="1:23" x14ac:dyDescent="0.25">
      <c r="A727" s="89"/>
      <c r="B727" s="89"/>
      <c r="C727" s="89"/>
      <c r="D727" s="89"/>
      <c r="E727" s="89"/>
      <c r="F727" s="89"/>
      <c r="G727" s="89"/>
      <c r="I727" s="89"/>
      <c r="J727" s="89"/>
      <c r="K727" s="89"/>
      <c r="L727" s="89"/>
      <c r="M727" s="89"/>
      <c r="N727" s="89"/>
      <c r="O727" s="89"/>
      <c r="Q727" s="89"/>
      <c r="R727" s="89"/>
      <c r="S727" s="89"/>
      <c r="T727" s="89"/>
      <c r="U727" s="89"/>
      <c r="V727" s="89"/>
      <c r="W727" s="89"/>
    </row>
    <row r="728" spans="1:23" x14ac:dyDescent="0.25">
      <c r="A728" s="89"/>
      <c r="B728" s="89"/>
      <c r="C728" s="89"/>
      <c r="D728" s="89"/>
      <c r="E728" s="89"/>
      <c r="F728" s="89"/>
      <c r="G728" s="89"/>
      <c r="I728" s="89"/>
      <c r="J728" s="89"/>
      <c r="K728" s="89"/>
      <c r="L728" s="89"/>
      <c r="M728" s="89"/>
      <c r="N728" s="89"/>
      <c r="O728" s="89"/>
      <c r="Q728" s="89"/>
      <c r="R728" s="89"/>
      <c r="S728" s="89"/>
      <c r="T728" s="89"/>
      <c r="U728" s="89"/>
      <c r="V728" s="89"/>
      <c r="W728" s="89"/>
    </row>
    <row r="729" spans="1:23" x14ac:dyDescent="0.25">
      <c r="A729" s="89"/>
      <c r="B729" s="89"/>
      <c r="C729" s="89"/>
      <c r="D729" s="89"/>
      <c r="E729" s="89"/>
      <c r="F729" s="89"/>
      <c r="G729" s="89"/>
      <c r="I729" s="89"/>
      <c r="J729" s="89"/>
      <c r="K729" s="89"/>
      <c r="L729" s="89"/>
      <c r="M729" s="89"/>
      <c r="N729" s="89"/>
      <c r="O729" s="89"/>
      <c r="Q729" s="89"/>
      <c r="R729" s="89"/>
      <c r="S729" s="89"/>
      <c r="T729" s="89"/>
      <c r="U729" s="89"/>
      <c r="V729" s="89"/>
      <c r="W729" s="89"/>
    </row>
    <row r="730" spans="1:23" x14ac:dyDescent="0.25">
      <c r="A730" s="89"/>
      <c r="B730" s="89"/>
      <c r="C730" s="89"/>
      <c r="D730" s="89"/>
      <c r="E730" s="89"/>
      <c r="F730" s="89"/>
      <c r="G730" s="89"/>
      <c r="I730" s="89"/>
      <c r="J730" s="89"/>
      <c r="K730" s="89"/>
      <c r="L730" s="89"/>
      <c r="M730" s="89"/>
      <c r="N730" s="89"/>
      <c r="O730" s="89"/>
      <c r="Q730" s="89"/>
      <c r="R730" s="89"/>
      <c r="S730" s="89"/>
      <c r="T730" s="89"/>
      <c r="U730" s="89"/>
      <c r="V730" s="89"/>
      <c r="W730" s="89"/>
    </row>
    <row r="731" spans="1:23" x14ac:dyDescent="0.25">
      <c r="A731" s="89"/>
      <c r="B731" s="89"/>
      <c r="C731" s="89"/>
      <c r="D731" s="89"/>
      <c r="E731" s="89"/>
      <c r="F731" s="89"/>
      <c r="G731" s="89"/>
      <c r="I731" s="89"/>
      <c r="J731" s="89"/>
      <c r="K731" s="89"/>
      <c r="L731" s="89"/>
      <c r="M731" s="89"/>
      <c r="N731" s="89"/>
      <c r="O731" s="89"/>
      <c r="Q731" s="89"/>
      <c r="R731" s="89"/>
      <c r="S731" s="89"/>
      <c r="T731" s="89"/>
      <c r="U731" s="89"/>
      <c r="V731" s="89"/>
      <c r="W731" s="89"/>
    </row>
    <row r="732" spans="1:23" x14ac:dyDescent="0.25">
      <c r="A732" s="89"/>
      <c r="B732" s="89"/>
      <c r="C732" s="89"/>
      <c r="D732" s="89"/>
      <c r="E732" s="89"/>
      <c r="F732" s="89"/>
      <c r="G732" s="89"/>
      <c r="I732" s="89"/>
      <c r="J732" s="89"/>
      <c r="K732" s="89"/>
      <c r="L732" s="89"/>
      <c r="M732" s="89"/>
      <c r="N732" s="89"/>
      <c r="O732" s="89"/>
      <c r="Q732" s="89"/>
      <c r="R732" s="89"/>
      <c r="S732" s="89"/>
      <c r="T732" s="89"/>
      <c r="U732" s="89"/>
      <c r="V732" s="89"/>
      <c r="W732" s="89"/>
    </row>
    <row r="733" spans="1:23" x14ac:dyDescent="0.25">
      <c r="A733" s="89"/>
      <c r="B733" s="89"/>
      <c r="C733" s="89"/>
      <c r="D733" s="89"/>
      <c r="E733" s="89"/>
      <c r="F733" s="89"/>
      <c r="G733" s="89"/>
      <c r="I733" s="89"/>
      <c r="J733" s="89"/>
      <c r="K733" s="89"/>
      <c r="L733" s="89"/>
      <c r="M733" s="89"/>
      <c r="N733" s="89"/>
      <c r="O733" s="89"/>
      <c r="Q733" s="89"/>
      <c r="R733" s="89"/>
      <c r="S733" s="89"/>
      <c r="T733" s="89"/>
      <c r="U733" s="89"/>
      <c r="V733" s="89"/>
      <c r="W733" s="89"/>
    </row>
    <row r="734" spans="1:23" x14ac:dyDescent="0.25">
      <c r="A734" s="89"/>
      <c r="B734" s="89"/>
      <c r="C734" s="89"/>
      <c r="D734" s="89"/>
      <c r="E734" s="89"/>
      <c r="F734" s="89"/>
      <c r="G734" s="89"/>
      <c r="I734" s="89"/>
      <c r="J734" s="89"/>
      <c r="K734" s="89"/>
      <c r="L734" s="89"/>
      <c r="M734" s="89"/>
      <c r="N734" s="89"/>
      <c r="O734" s="89"/>
      <c r="Q734" s="89"/>
      <c r="R734" s="89"/>
      <c r="S734" s="89"/>
      <c r="T734" s="89"/>
      <c r="U734" s="89"/>
      <c r="V734" s="89"/>
      <c r="W734" s="89"/>
    </row>
    <row r="735" spans="1:23" x14ac:dyDescent="0.25">
      <c r="A735" s="89"/>
      <c r="B735" s="89"/>
      <c r="C735" s="89"/>
      <c r="D735" s="89"/>
      <c r="E735" s="89"/>
      <c r="F735" s="89"/>
      <c r="G735" s="89"/>
      <c r="I735" s="89"/>
      <c r="J735" s="89"/>
      <c r="K735" s="89"/>
      <c r="L735" s="89"/>
      <c r="M735" s="89"/>
      <c r="N735" s="89"/>
      <c r="O735" s="89"/>
      <c r="Q735" s="89"/>
      <c r="R735" s="89"/>
      <c r="S735" s="89"/>
      <c r="T735" s="89"/>
      <c r="U735" s="89"/>
      <c r="V735" s="89"/>
      <c r="W735" s="89"/>
    </row>
    <row r="736" spans="1:23" x14ac:dyDescent="0.25">
      <c r="A736" s="89"/>
      <c r="B736" s="89"/>
      <c r="C736" s="89"/>
      <c r="D736" s="89"/>
      <c r="E736" s="89"/>
      <c r="F736" s="89"/>
      <c r="G736" s="89"/>
      <c r="I736" s="89"/>
      <c r="J736" s="89"/>
      <c r="K736" s="89"/>
      <c r="L736" s="89"/>
      <c r="M736" s="89"/>
      <c r="N736" s="89"/>
      <c r="O736" s="89"/>
      <c r="Q736" s="89"/>
      <c r="R736" s="89"/>
      <c r="S736" s="89"/>
      <c r="T736" s="89"/>
      <c r="U736" s="89"/>
      <c r="V736" s="89"/>
      <c r="W736" s="89"/>
    </row>
    <row r="737" spans="1:23" x14ac:dyDescent="0.25">
      <c r="A737" s="89"/>
      <c r="B737" s="89"/>
      <c r="C737" s="89"/>
      <c r="D737" s="89"/>
      <c r="E737" s="89"/>
      <c r="F737" s="89"/>
      <c r="G737" s="89"/>
      <c r="I737" s="89"/>
      <c r="J737" s="89"/>
      <c r="K737" s="89"/>
      <c r="L737" s="89"/>
      <c r="M737" s="89"/>
      <c r="N737" s="89"/>
      <c r="O737" s="89"/>
      <c r="Q737" s="89"/>
      <c r="R737" s="89"/>
      <c r="S737" s="89"/>
      <c r="T737" s="89"/>
      <c r="U737" s="89"/>
      <c r="V737" s="89"/>
      <c r="W737" s="89"/>
    </row>
    <row r="738" spans="1:23" x14ac:dyDescent="0.25">
      <c r="A738" s="89"/>
      <c r="B738" s="89"/>
      <c r="C738" s="89"/>
      <c r="D738" s="89"/>
      <c r="E738" s="89"/>
      <c r="F738" s="89"/>
      <c r="G738" s="89"/>
      <c r="I738" s="89"/>
      <c r="J738" s="89"/>
      <c r="K738" s="89"/>
      <c r="L738" s="89"/>
      <c r="M738" s="89"/>
      <c r="N738" s="89"/>
      <c r="O738" s="89"/>
      <c r="Q738" s="89"/>
      <c r="R738" s="89"/>
      <c r="S738" s="89"/>
      <c r="T738" s="89"/>
      <c r="U738" s="89"/>
      <c r="V738" s="89"/>
      <c r="W738" s="89"/>
    </row>
    <row r="739" spans="1:23" x14ac:dyDescent="0.25">
      <c r="A739" s="89"/>
      <c r="B739" s="89"/>
      <c r="C739" s="89"/>
      <c r="D739" s="89"/>
      <c r="E739" s="89"/>
      <c r="F739" s="89"/>
      <c r="G739" s="89"/>
      <c r="I739" s="89"/>
      <c r="J739" s="89"/>
      <c r="K739" s="89"/>
      <c r="L739" s="89"/>
      <c r="M739" s="89"/>
      <c r="N739" s="89"/>
      <c r="O739" s="89"/>
      <c r="Q739" s="89"/>
      <c r="R739" s="89"/>
      <c r="S739" s="89"/>
      <c r="T739" s="89"/>
      <c r="U739" s="89"/>
      <c r="V739" s="89"/>
      <c r="W739" s="89"/>
    </row>
    <row r="740" spans="1:23" x14ac:dyDescent="0.25">
      <c r="A740" s="89"/>
      <c r="B740" s="89"/>
      <c r="C740" s="89"/>
      <c r="D740" s="89"/>
      <c r="E740" s="89"/>
      <c r="F740" s="89"/>
      <c r="G740" s="89"/>
      <c r="I740" s="89"/>
      <c r="J740" s="89"/>
      <c r="K740" s="89"/>
      <c r="L740" s="89"/>
      <c r="M740" s="89"/>
      <c r="N740" s="89"/>
      <c r="O740" s="89"/>
      <c r="Q740" s="89"/>
      <c r="R740" s="89"/>
      <c r="S740" s="89"/>
      <c r="T740" s="89"/>
      <c r="U740" s="89"/>
      <c r="V740" s="89"/>
      <c r="W740" s="89"/>
    </row>
    <row r="741" spans="1:23" x14ac:dyDescent="0.25">
      <c r="A741" s="89"/>
      <c r="B741" s="89"/>
      <c r="C741" s="89"/>
      <c r="D741" s="89"/>
      <c r="E741" s="89"/>
      <c r="F741" s="89"/>
      <c r="G741" s="89"/>
      <c r="I741" s="89"/>
      <c r="J741" s="89"/>
      <c r="K741" s="89"/>
      <c r="L741" s="89"/>
      <c r="M741" s="89"/>
      <c r="N741" s="89"/>
      <c r="O741" s="89"/>
      <c r="Q741" s="89"/>
      <c r="R741" s="89"/>
      <c r="S741" s="89"/>
      <c r="T741" s="89"/>
      <c r="U741" s="89"/>
      <c r="V741" s="89"/>
      <c r="W741" s="89"/>
    </row>
    <row r="742" spans="1:23" x14ac:dyDescent="0.25">
      <c r="A742" s="89"/>
      <c r="B742" s="89"/>
      <c r="C742" s="89"/>
      <c r="D742" s="89"/>
      <c r="E742" s="89"/>
      <c r="F742" s="89"/>
      <c r="G742" s="89"/>
      <c r="I742" s="89"/>
      <c r="J742" s="89"/>
      <c r="K742" s="89"/>
      <c r="L742" s="89"/>
      <c r="M742" s="89"/>
      <c r="N742" s="89"/>
      <c r="O742" s="89"/>
      <c r="Q742" s="89"/>
      <c r="R742" s="89"/>
      <c r="S742" s="89"/>
      <c r="T742" s="89"/>
      <c r="U742" s="89"/>
      <c r="V742" s="89"/>
      <c r="W742" s="89"/>
    </row>
    <row r="743" spans="1:23" x14ac:dyDescent="0.25">
      <c r="A743" s="89"/>
      <c r="B743" s="89"/>
      <c r="C743" s="89"/>
      <c r="D743" s="89"/>
      <c r="E743" s="89"/>
      <c r="F743" s="89"/>
      <c r="G743" s="89"/>
      <c r="I743" s="89"/>
      <c r="J743" s="89"/>
      <c r="K743" s="89"/>
      <c r="L743" s="89"/>
      <c r="M743" s="89"/>
      <c r="N743" s="89"/>
      <c r="O743" s="89"/>
      <c r="Q743" s="89"/>
      <c r="R743" s="89"/>
      <c r="S743" s="89"/>
      <c r="T743" s="89"/>
      <c r="U743" s="89"/>
      <c r="V743" s="89"/>
      <c r="W743" s="89"/>
    </row>
    <row r="744" spans="1:23" x14ac:dyDescent="0.25">
      <c r="A744" s="89"/>
      <c r="B744" s="89"/>
      <c r="C744" s="89"/>
      <c r="D744" s="89"/>
      <c r="E744" s="89"/>
      <c r="F744" s="89"/>
      <c r="G744" s="89"/>
      <c r="I744" s="89"/>
      <c r="J744" s="89"/>
      <c r="K744" s="89"/>
      <c r="L744" s="89"/>
      <c r="M744" s="89"/>
      <c r="N744" s="89"/>
      <c r="O744" s="89"/>
      <c r="Q744" s="89"/>
      <c r="R744" s="89"/>
      <c r="S744" s="89"/>
      <c r="T744" s="89"/>
      <c r="U744" s="89"/>
      <c r="V744" s="89"/>
      <c r="W744" s="89"/>
    </row>
    <row r="745" spans="1:23" x14ac:dyDescent="0.25">
      <c r="A745" s="89"/>
      <c r="B745" s="89"/>
      <c r="C745" s="89"/>
      <c r="D745" s="89"/>
      <c r="E745" s="89"/>
      <c r="F745" s="89"/>
      <c r="G745" s="89"/>
      <c r="I745" s="89"/>
      <c r="J745" s="89"/>
      <c r="K745" s="89"/>
      <c r="L745" s="89"/>
      <c r="M745" s="89"/>
      <c r="N745" s="89"/>
      <c r="O745" s="89"/>
      <c r="Q745" s="89"/>
      <c r="R745" s="89"/>
      <c r="S745" s="89"/>
      <c r="T745" s="89"/>
      <c r="U745" s="89"/>
      <c r="V745" s="89"/>
      <c r="W745" s="89"/>
    </row>
    <row r="746" spans="1:23" x14ac:dyDescent="0.25">
      <c r="A746" s="89"/>
      <c r="B746" s="89"/>
      <c r="C746" s="89"/>
      <c r="D746" s="89"/>
      <c r="E746" s="89"/>
      <c r="F746" s="89"/>
      <c r="G746" s="89"/>
      <c r="I746" s="89"/>
      <c r="J746" s="89"/>
      <c r="K746" s="89"/>
      <c r="L746" s="89"/>
      <c r="M746" s="89"/>
      <c r="N746" s="89"/>
      <c r="O746" s="89"/>
      <c r="Q746" s="89"/>
      <c r="R746" s="89"/>
      <c r="S746" s="89"/>
      <c r="T746" s="89"/>
      <c r="U746" s="89"/>
      <c r="V746" s="89"/>
      <c r="W746" s="89"/>
    </row>
    <row r="747" spans="1:23" x14ac:dyDescent="0.25">
      <c r="A747" s="89"/>
      <c r="B747" s="89"/>
      <c r="C747" s="89"/>
      <c r="D747" s="89"/>
      <c r="E747" s="89"/>
      <c r="F747" s="89"/>
      <c r="G747" s="89"/>
      <c r="I747" s="89"/>
      <c r="J747" s="89"/>
      <c r="K747" s="89"/>
      <c r="L747" s="89"/>
      <c r="M747" s="89"/>
      <c r="N747" s="89"/>
      <c r="O747" s="89"/>
      <c r="Q747" s="89"/>
      <c r="R747" s="89"/>
      <c r="S747" s="89"/>
      <c r="T747" s="89"/>
      <c r="U747" s="89"/>
      <c r="V747" s="89"/>
      <c r="W747" s="89"/>
    </row>
    <row r="748" spans="1:23" x14ac:dyDescent="0.25">
      <c r="A748" s="89"/>
      <c r="B748" s="89"/>
      <c r="C748" s="89"/>
      <c r="D748" s="89"/>
      <c r="E748" s="89"/>
      <c r="F748" s="89"/>
      <c r="G748" s="89"/>
      <c r="I748" s="89"/>
      <c r="J748" s="89"/>
      <c r="K748" s="89"/>
      <c r="L748" s="89"/>
      <c r="M748" s="89"/>
      <c r="N748" s="89"/>
      <c r="O748" s="89"/>
      <c r="Q748" s="89"/>
      <c r="R748" s="89"/>
      <c r="S748" s="89"/>
      <c r="T748" s="89"/>
      <c r="U748" s="89"/>
      <c r="V748" s="89"/>
      <c r="W748" s="89"/>
    </row>
    <row r="749" spans="1:23" x14ac:dyDescent="0.25">
      <c r="A749" s="89"/>
      <c r="B749" s="89"/>
      <c r="C749" s="89"/>
      <c r="D749" s="89"/>
      <c r="E749" s="89"/>
      <c r="F749" s="89"/>
      <c r="G749" s="89"/>
      <c r="I749" s="89"/>
      <c r="J749" s="89"/>
      <c r="K749" s="89"/>
      <c r="L749" s="89"/>
      <c r="M749" s="89"/>
      <c r="N749" s="89"/>
      <c r="O749" s="89"/>
      <c r="Q749" s="89"/>
      <c r="R749" s="89"/>
      <c r="S749" s="89"/>
      <c r="T749" s="89"/>
      <c r="U749" s="89"/>
      <c r="V749" s="89"/>
      <c r="W749" s="89"/>
    </row>
    <row r="750" spans="1:23" x14ac:dyDescent="0.25">
      <c r="A750" s="89"/>
      <c r="B750" s="89"/>
      <c r="C750" s="89"/>
      <c r="D750" s="89"/>
      <c r="E750" s="89"/>
      <c r="F750" s="89"/>
      <c r="G750" s="89"/>
      <c r="I750" s="89"/>
      <c r="J750" s="89"/>
      <c r="K750" s="89"/>
      <c r="L750" s="89"/>
      <c r="M750" s="89"/>
      <c r="N750" s="89"/>
      <c r="O750" s="89"/>
      <c r="Q750" s="89"/>
      <c r="R750" s="89"/>
      <c r="S750" s="89"/>
      <c r="T750" s="89"/>
      <c r="U750" s="89"/>
      <c r="V750" s="89"/>
      <c r="W750" s="89"/>
    </row>
    <row r="751" spans="1:23" x14ac:dyDescent="0.25">
      <c r="A751" s="89"/>
      <c r="B751" s="89"/>
      <c r="C751" s="89"/>
      <c r="D751" s="89"/>
      <c r="E751" s="89"/>
      <c r="F751" s="89"/>
      <c r="G751" s="89"/>
      <c r="I751" s="89"/>
      <c r="J751" s="89"/>
      <c r="K751" s="89"/>
      <c r="L751" s="89"/>
      <c r="M751" s="89"/>
      <c r="N751" s="89"/>
      <c r="O751" s="89"/>
      <c r="Q751" s="89"/>
      <c r="R751" s="89"/>
      <c r="S751" s="89"/>
      <c r="T751" s="89"/>
      <c r="U751" s="89"/>
      <c r="V751" s="89"/>
      <c r="W751" s="89"/>
    </row>
    <row r="752" spans="1:23" x14ac:dyDescent="0.25">
      <c r="A752" s="89"/>
      <c r="B752" s="89"/>
      <c r="C752" s="89"/>
      <c r="D752" s="89"/>
      <c r="E752" s="89"/>
      <c r="F752" s="89"/>
      <c r="G752" s="89"/>
      <c r="I752" s="89"/>
      <c r="J752" s="89"/>
      <c r="K752" s="89"/>
      <c r="L752" s="89"/>
      <c r="M752" s="89"/>
      <c r="N752" s="89"/>
      <c r="O752" s="89"/>
      <c r="Q752" s="89"/>
      <c r="R752" s="89"/>
      <c r="S752" s="89"/>
      <c r="T752" s="89"/>
      <c r="U752" s="89"/>
      <c r="V752" s="89"/>
      <c r="W752" s="89"/>
    </row>
    <row r="753" spans="1:23" x14ac:dyDescent="0.25">
      <c r="A753" s="89"/>
      <c r="B753" s="89"/>
      <c r="C753" s="89"/>
      <c r="D753" s="89"/>
      <c r="E753" s="89"/>
      <c r="F753" s="89"/>
      <c r="G753" s="89"/>
      <c r="I753" s="89"/>
      <c r="J753" s="89"/>
      <c r="K753" s="89"/>
      <c r="L753" s="89"/>
      <c r="M753" s="89"/>
      <c r="N753" s="89"/>
      <c r="O753" s="89"/>
      <c r="Q753" s="89"/>
      <c r="R753" s="89"/>
      <c r="S753" s="89"/>
      <c r="T753" s="89"/>
      <c r="U753" s="89"/>
      <c r="V753" s="89"/>
      <c r="W753" s="89"/>
    </row>
    <row r="754" spans="1:23" x14ac:dyDescent="0.25">
      <c r="A754" s="89"/>
      <c r="B754" s="89"/>
      <c r="C754" s="89"/>
      <c r="D754" s="89"/>
      <c r="E754" s="89"/>
      <c r="F754" s="89"/>
      <c r="G754" s="89"/>
      <c r="I754" s="89"/>
      <c r="J754" s="89"/>
      <c r="K754" s="89"/>
      <c r="L754" s="89"/>
      <c r="M754" s="89"/>
      <c r="N754" s="89"/>
      <c r="O754" s="89"/>
      <c r="Q754" s="89"/>
      <c r="R754" s="89"/>
      <c r="S754" s="89"/>
      <c r="T754" s="89"/>
      <c r="U754" s="89"/>
      <c r="V754" s="89"/>
      <c r="W754" s="89"/>
    </row>
    <row r="755" spans="1:23" x14ac:dyDescent="0.25">
      <c r="A755" s="89"/>
      <c r="B755" s="89"/>
      <c r="C755" s="89"/>
      <c r="D755" s="89"/>
      <c r="E755" s="89"/>
      <c r="F755" s="89"/>
      <c r="G755" s="89"/>
      <c r="I755" s="89"/>
      <c r="J755" s="89"/>
      <c r="K755" s="89"/>
      <c r="L755" s="89"/>
      <c r="M755" s="89"/>
      <c r="N755" s="89"/>
      <c r="O755" s="89"/>
      <c r="Q755" s="89"/>
      <c r="R755" s="89"/>
      <c r="S755" s="89"/>
      <c r="T755" s="89"/>
      <c r="U755" s="89"/>
      <c r="V755" s="89"/>
      <c r="W755" s="89"/>
    </row>
    <row r="756" spans="1:23" x14ac:dyDescent="0.25">
      <c r="A756" s="89"/>
      <c r="B756" s="89"/>
      <c r="C756" s="89"/>
      <c r="D756" s="89"/>
      <c r="E756" s="89"/>
      <c r="F756" s="89"/>
      <c r="G756" s="89"/>
      <c r="I756" s="89"/>
      <c r="J756" s="89"/>
      <c r="K756" s="89"/>
      <c r="L756" s="89"/>
      <c r="M756" s="89"/>
      <c r="N756" s="89"/>
      <c r="O756" s="89"/>
      <c r="Q756" s="89"/>
      <c r="R756" s="89"/>
      <c r="S756" s="89"/>
      <c r="T756" s="89"/>
      <c r="U756" s="89"/>
      <c r="V756" s="89"/>
      <c r="W756" s="89"/>
    </row>
    <row r="757" spans="1:23" x14ac:dyDescent="0.25">
      <c r="A757" s="89"/>
      <c r="B757" s="89"/>
      <c r="C757" s="89"/>
      <c r="D757" s="89"/>
      <c r="E757" s="89"/>
      <c r="F757" s="89"/>
      <c r="G757" s="89"/>
      <c r="I757" s="89"/>
      <c r="J757" s="89"/>
      <c r="K757" s="89"/>
      <c r="L757" s="89"/>
      <c r="M757" s="89"/>
      <c r="N757" s="89"/>
      <c r="O757" s="89"/>
      <c r="Q757" s="89"/>
      <c r="R757" s="89"/>
      <c r="S757" s="89"/>
      <c r="T757" s="89"/>
      <c r="U757" s="89"/>
      <c r="V757" s="89"/>
      <c r="W757" s="89"/>
    </row>
    <row r="758" spans="1:23" x14ac:dyDescent="0.25">
      <c r="A758" s="89"/>
      <c r="B758" s="89"/>
      <c r="C758" s="89"/>
      <c r="D758" s="89"/>
      <c r="E758" s="89"/>
      <c r="F758" s="89"/>
      <c r="G758" s="89"/>
      <c r="I758" s="89"/>
      <c r="J758" s="89"/>
      <c r="K758" s="89"/>
      <c r="L758" s="89"/>
      <c r="M758" s="89"/>
      <c r="N758" s="89"/>
      <c r="O758" s="89"/>
      <c r="Q758" s="89"/>
      <c r="R758" s="89"/>
      <c r="S758" s="89"/>
      <c r="T758" s="89"/>
      <c r="U758" s="89"/>
      <c r="V758" s="89"/>
      <c r="W758" s="89"/>
    </row>
    <row r="759" spans="1:23" x14ac:dyDescent="0.25">
      <c r="A759" s="89"/>
      <c r="B759" s="89"/>
      <c r="C759" s="89"/>
      <c r="D759" s="89"/>
      <c r="E759" s="89"/>
      <c r="F759" s="89"/>
      <c r="G759" s="89"/>
      <c r="I759" s="89"/>
      <c r="J759" s="89"/>
      <c r="K759" s="89"/>
      <c r="L759" s="89"/>
      <c r="M759" s="89"/>
      <c r="N759" s="89"/>
      <c r="O759" s="89"/>
      <c r="Q759" s="89"/>
      <c r="R759" s="89"/>
      <c r="S759" s="89"/>
      <c r="T759" s="89"/>
      <c r="U759" s="89"/>
      <c r="V759" s="89"/>
      <c r="W759" s="89"/>
    </row>
    <row r="760" spans="1:23" x14ac:dyDescent="0.25">
      <c r="A760" s="89"/>
      <c r="B760" s="89"/>
      <c r="C760" s="89"/>
      <c r="D760" s="89"/>
      <c r="E760" s="89"/>
      <c r="F760" s="89"/>
      <c r="G760" s="89"/>
      <c r="I760" s="89"/>
      <c r="J760" s="89"/>
      <c r="K760" s="89"/>
      <c r="L760" s="89"/>
      <c r="M760" s="89"/>
      <c r="N760" s="89"/>
      <c r="O760" s="89"/>
      <c r="Q760" s="89"/>
      <c r="R760" s="89"/>
      <c r="S760" s="89"/>
      <c r="T760" s="89"/>
      <c r="U760" s="89"/>
      <c r="V760" s="89"/>
      <c r="W760" s="89"/>
    </row>
    <row r="761" spans="1:23" x14ac:dyDescent="0.25">
      <c r="A761" s="89"/>
      <c r="B761" s="89"/>
      <c r="C761" s="89"/>
      <c r="D761" s="89"/>
      <c r="E761" s="89"/>
      <c r="F761" s="89"/>
      <c r="G761" s="89"/>
      <c r="I761" s="89"/>
      <c r="J761" s="89"/>
      <c r="K761" s="89"/>
      <c r="L761" s="89"/>
      <c r="M761" s="89"/>
      <c r="N761" s="89"/>
      <c r="O761" s="89"/>
      <c r="Q761" s="89"/>
      <c r="R761" s="89"/>
      <c r="S761" s="89"/>
      <c r="T761" s="89"/>
      <c r="U761" s="89"/>
      <c r="V761" s="89"/>
      <c r="W761" s="89"/>
    </row>
    <row r="762" spans="1:23" x14ac:dyDescent="0.25">
      <c r="A762" s="89"/>
      <c r="B762" s="89"/>
      <c r="C762" s="89"/>
      <c r="D762" s="89"/>
      <c r="E762" s="89"/>
      <c r="F762" s="89"/>
      <c r="G762" s="89"/>
      <c r="I762" s="89"/>
      <c r="J762" s="89"/>
      <c r="K762" s="89"/>
      <c r="L762" s="89"/>
      <c r="M762" s="89"/>
      <c r="N762" s="89"/>
      <c r="O762" s="89"/>
      <c r="Q762" s="89"/>
      <c r="R762" s="89"/>
      <c r="S762" s="89"/>
      <c r="T762" s="89"/>
      <c r="U762" s="89"/>
      <c r="V762" s="89"/>
      <c r="W762" s="89"/>
    </row>
    <row r="763" spans="1:23" x14ac:dyDescent="0.25">
      <c r="A763" s="89"/>
      <c r="B763" s="89"/>
      <c r="C763" s="89"/>
      <c r="D763" s="89"/>
      <c r="E763" s="89"/>
      <c r="F763" s="89"/>
      <c r="G763" s="89"/>
      <c r="I763" s="89"/>
      <c r="J763" s="89"/>
      <c r="K763" s="89"/>
      <c r="L763" s="89"/>
      <c r="M763" s="89"/>
      <c r="N763" s="89"/>
      <c r="O763" s="89"/>
      <c r="Q763" s="89"/>
      <c r="R763" s="89"/>
      <c r="S763" s="89"/>
      <c r="T763" s="89"/>
      <c r="U763" s="89"/>
      <c r="V763" s="89"/>
      <c r="W763" s="89"/>
    </row>
    <row r="764" spans="1:23" x14ac:dyDescent="0.25">
      <c r="A764" s="89"/>
      <c r="B764" s="89"/>
      <c r="C764" s="89"/>
      <c r="D764" s="89"/>
      <c r="E764" s="89"/>
      <c r="F764" s="89"/>
      <c r="G764" s="89"/>
      <c r="I764" s="89"/>
      <c r="J764" s="89"/>
      <c r="K764" s="89"/>
      <c r="L764" s="89"/>
      <c r="M764" s="89"/>
      <c r="N764" s="89"/>
      <c r="O764" s="89"/>
      <c r="Q764" s="89"/>
      <c r="R764" s="89"/>
      <c r="S764" s="89"/>
      <c r="T764" s="89"/>
      <c r="U764" s="89"/>
      <c r="V764" s="89"/>
      <c r="W764" s="89"/>
    </row>
    <row r="765" spans="1:23" x14ac:dyDescent="0.25">
      <c r="A765" s="89"/>
      <c r="B765" s="89"/>
      <c r="C765" s="89"/>
      <c r="D765" s="89"/>
      <c r="E765" s="89"/>
      <c r="F765" s="89"/>
      <c r="G765" s="89"/>
      <c r="I765" s="89"/>
      <c r="J765" s="89"/>
      <c r="K765" s="89"/>
      <c r="L765" s="89"/>
      <c r="M765" s="89"/>
      <c r="N765" s="89"/>
      <c r="O765" s="89"/>
      <c r="Q765" s="89"/>
      <c r="R765" s="89"/>
      <c r="S765" s="89"/>
      <c r="T765" s="89"/>
      <c r="U765" s="89"/>
      <c r="V765" s="89"/>
      <c r="W765" s="89"/>
    </row>
    <row r="766" spans="1:23" x14ac:dyDescent="0.25">
      <c r="A766" s="89"/>
      <c r="B766" s="89"/>
      <c r="C766" s="89"/>
      <c r="D766" s="89"/>
      <c r="E766" s="89"/>
      <c r="F766" s="89"/>
      <c r="G766" s="89"/>
      <c r="I766" s="89"/>
      <c r="J766" s="89"/>
      <c r="K766" s="89"/>
      <c r="L766" s="89"/>
      <c r="M766" s="89"/>
      <c r="N766" s="89"/>
      <c r="O766" s="89"/>
      <c r="Q766" s="89"/>
      <c r="R766" s="89"/>
      <c r="S766" s="89"/>
      <c r="T766" s="89"/>
      <c r="U766" s="89"/>
      <c r="V766" s="89"/>
      <c r="W766" s="89"/>
    </row>
    <row r="767" spans="1:23" x14ac:dyDescent="0.25">
      <c r="A767" s="89"/>
      <c r="B767" s="89"/>
      <c r="C767" s="89"/>
      <c r="D767" s="89"/>
      <c r="E767" s="89"/>
      <c r="F767" s="89"/>
      <c r="G767" s="89"/>
      <c r="I767" s="89"/>
      <c r="J767" s="89"/>
      <c r="K767" s="89"/>
      <c r="L767" s="89"/>
      <c r="M767" s="89"/>
      <c r="N767" s="89"/>
      <c r="O767" s="89"/>
      <c r="Q767" s="89"/>
      <c r="R767" s="89"/>
      <c r="S767" s="89"/>
      <c r="T767" s="89"/>
      <c r="U767" s="89"/>
      <c r="V767" s="89"/>
      <c r="W767" s="89"/>
    </row>
    <row r="768" spans="1:23" x14ac:dyDescent="0.25">
      <c r="A768" s="89"/>
      <c r="B768" s="89"/>
      <c r="C768" s="89"/>
      <c r="D768" s="89"/>
      <c r="E768" s="89"/>
      <c r="F768" s="89"/>
      <c r="G768" s="89"/>
      <c r="I768" s="89"/>
      <c r="J768" s="89"/>
      <c r="K768" s="89"/>
      <c r="L768" s="89"/>
      <c r="M768" s="89"/>
      <c r="N768" s="89"/>
      <c r="O768" s="89"/>
      <c r="Q768" s="89"/>
      <c r="R768" s="89"/>
      <c r="S768" s="89"/>
      <c r="T768" s="89"/>
      <c r="U768" s="89"/>
      <c r="V768" s="89"/>
      <c r="W768" s="89"/>
    </row>
    <row r="769" spans="1:23" x14ac:dyDescent="0.25">
      <c r="A769" s="89"/>
      <c r="B769" s="89"/>
      <c r="C769" s="89"/>
      <c r="D769" s="89"/>
      <c r="E769" s="89"/>
      <c r="F769" s="89"/>
      <c r="G769" s="89"/>
      <c r="I769" s="89"/>
      <c r="J769" s="89"/>
      <c r="K769" s="89"/>
      <c r="L769" s="89"/>
      <c r="M769" s="89"/>
      <c r="N769" s="89"/>
      <c r="O769" s="89"/>
      <c r="Q769" s="89"/>
      <c r="R769" s="89"/>
      <c r="S769" s="89"/>
      <c r="T769" s="89"/>
      <c r="U769" s="89"/>
      <c r="V769" s="89"/>
      <c r="W769" s="89"/>
    </row>
    <row r="770" spans="1:23" x14ac:dyDescent="0.25">
      <c r="A770" s="89"/>
      <c r="B770" s="89"/>
      <c r="C770" s="89"/>
      <c r="D770" s="89"/>
      <c r="E770" s="89"/>
      <c r="F770" s="89"/>
      <c r="G770" s="89"/>
      <c r="I770" s="89"/>
      <c r="J770" s="89"/>
      <c r="K770" s="89"/>
      <c r="L770" s="89"/>
      <c r="M770" s="89"/>
      <c r="N770" s="89"/>
      <c r="O770" s="89"/>
      <c r="Q770" s="89"/>
      <c r="R770" s="89"/>
      <c r="S770" s="89"/>
      <c r="T770" s="89"/>
      <c r="U770" s="89"/>
      <c r="V770" s="89"/>
      <c r="W770" s="89"/>
    </row>
    <row r="771" spans="1:23" x14ac:dyDescent="0.25">
      <c r="A771" s="89"/>
      <c r="B771" s="89"/>
      <c r="C771" s="89"/>
      <c r="D771" s="89"/>
      <c r="E771" s="89"/>
      <c r="F771" s="89"/>
      <c r="G771" s="89"/>
      <c r="I771" s="89"/>
      <c r="J771" s="89"/>
      <c r="K771" s="89"/>
      <c r="L771" s="89"/>
      <c r="M771" s="89"/>
      <c r="N771" s="89"/>
      <c r="O771" s="89"/>
      <c r="Q771" s="89"/>
      <c r="R771" s="89"/>
      <c r="S771" s="89"/>
      <c r="T771" s="89"/>
      <c r="U771" s="89"/>
      <c r="V771" s="89"/>
      <c r="W771" s="89"/>
    </row>
    <row r="772" spans="1:23" x14ac:dyDescent="0.25">
      <c r="A772" s="89"/>
      <c r="B772" s="89"/>
      <c r="C772" s="89"/>
      <c r="D772" s="89"/>
      <c r="E772" s="89"/>
      <c r="F772" s="89"/>
      <c r="G772" s="89"/>
      <c r="I772" s="89"/>
      <c r="J772" s="89"/>
      <c r="K772" s="89"/>
      <c r="L772" s="89"/>
      <c r="M772" s="89"/>
      <c r="N772" s="89"/>
      <c r="O772" s="89"/>
      <c r="Q772" s="89"/>
      <c r="R772" s="89"/>
      <c r="S772" s="89"/>
      <c r="T772" s="89"/>
      <c r="U772" s="89"/>
      <c r="V772" s="89"/>
      <c r="W772" s="89"/>
    </row>
    <row r="773" spans="1:23" x14ac:dyDescent="0.25">
      <c r="A773" s="89"/>
      <c r="B773" s="89"/>
      <c r="C773" s="89"/>
      <c r="D773" s="89"/>
      <c r="E773" s="89"/>
      <c r="F773" s="89"/>
      <c r="G773" s="89"/>
      <c r="I773" s="89"/>
      <c r="J773" s="89"/>
      <c r="K773" s="89"/>
      <c r="L773" s="89"/>
      <c r="M773" s="89"/>
      <c r="N773" s="89"/>
      <c r="O773" s="89"/>
      <c r="Q773" s="89"/>
      <c r="R773" s="89"/>
      <c r="S773" s="89"/>
      <c r="T773" s="89"/>
      <c r="U773" s="89"/>
      <c r="V773" s="89"/>
      <c r="W773" s="89"/>
    </row>
    <row r="774" spans="1:23" x14ac:dyDescent="0.25">
      <c r="A774" s="89"/>
      <c r="B774" s="89"/>
      <c r="C774" s="89"/>
      <c r="D774" s="89"/>
      <c r="E774" s="89"/>
      <c r="F774" s="89"/>
      <c r="G774" s="89"/>
      <c r="I774" s="89"/>
      <c r="J774" s="89"/>
      <c r="K774" s="89"/>
      <c r="L774" s="89"/>
      <c r="M774" s="89"/>
      <c r="N774" s="89"/>
      <c r="O774" s="89"/>
      <c r="Q774" s="89"/>
      <c r="R774" s="89"/>
      <c r="S774" s="89"/>
      <c r="T774" s="89"/>
      <c r="U774" s="89"/>
      <c r="V774" s="89"/>
      <c r="W774" s="89"/>
    </row>
    <row r="775" spans="1:23" x14ac:dyDescent="0.25">
      <c r="A775" s="89"/>
      <c r="B775" s="89"/>
      <c r="C775" s="89"/>
      <c r="D775" s="89"/>
      <c r="E775" s="89"/>
      <c r="F775" s="89"/>
      <c r="G775" s="89"/>
      <c r="I775" s="89"/>
      <c r="J775" s="89"/>
      <c r="K775" s="89"/>
      <c r="L775" s="89"/>
      <c r="M775" s="89"/>
      <c r="N775" s="89"/>
      <c r="O775" s="89"/>
      <c r="Q775" s="89"/>
      <c r="R775" s="89"/>
      <c r="S775" s="89"/>
      <c r="T775" s="89"/>
      <c r="U775" s="89"/>
      <c r="V775" s="89"/>
      <c r="W775" s="89"/>
    </row>
    <row r="776" spans="1:23" x14ac:dyDescent="0.25">
      <c r="A776" s="89"/>
      <c r="B776" s="89"/>
      <c r="C776" s="89"/>
      <c r="D776" s="89"/>
      <c r="E776" s="89"/>
      <c r="F776" s="89"/>
      <c r="G776" s="89"/>
      <c r="I776" s="89"/>
      <c r="J776" s="89"/>
      <c r="K776" s="89"/>
      <c r="L776" s="89"/>
      <c r="M776" s="89"/>
      <c r="N776" s="89"/>
      <c r="O776" s="89"/>
      <c r="Q776" s="89"/>
      <c r="R776" s="89"/>
      <c r="S776" s="89"/>
      <c r="T776" s="89"/>
      <c r="U776" s="89"/>
      <c r="V776" s="89"/>
      <c r="W776" s="89"/>
    </row>
    <row r="777" spans="1:23" x14ac:dyDescent="0.25">
      <c r="A777" s="89"/>
      <c r="B777" s="89"/>
      <c r="C777" s="89"/>
      <c r="D777" s="89"/>
      <c r="E777" s="89"/>
      <c r="F777" s="89"/>
      <c r="G777" s="89"/>
      <c r="I777" s="89"/>
      <c r="J777" s="89"/>
      <c r="K777" s="89"/>
      <c r="L777" s="89"/>
      <c r="M777" s="89"/>
      <c r="N777" s="89"/>
      <c r="O777" s="89"/>
      <c r="Q777" s="89"/>
      <c r="R777" s="89"/>
      <c r="S777" s="89"/>
      <c r="T777" s="89"/>
      <c r="U777" s="89"/>
      <c r="V777" s="89"/>
      <c r="W777" s="89"/>
    </row>
    <row r="778" spans="1:23" x14ac:dyDescent="0.25">
      <c r="A778" s="89"/>
      <c r="B778" s="89"/>
      <c r="C778" s="89"/>
      <c r="D778" s="89"/>
      <c r="E778" s="89"/>
      <c r="F778" s="89"/>
      <c r="G778" s="89"/>
      <c r="I778" s="89"/>
      <c r="J778" s="89"/>
      <c r="K778" s="89"/>
      <c r="L778" s="89"/>
      <c r="M778" s="89"/>
      <c r="N778" s="89"/>
      <c r="O778" s="89"/>
      <c r="Q778" s="89"/>
      <c r="R778" s="89"/>
      <c r="S778" s="89"/>
      <c r="T778" s="89"/>
      <c r="U778" s="89"/>
      <c r="V778" s="89"/>
      <c r="W778" s="89"/>
    </row>
    <row r="779" spans="1:23" x14ac:dyDescent="0.25">
      <c r="A779" s="89"/>
      <c r="B779" s="89"/>
      <c r="C779" s="89"/>
      <c r="D779" s="89"/>
      <c r="E779" s="89"/>
      <c r="F779" s="89"/>
      <c r="G779" s="89"/>
      <c r="I779" s="89"/>
      <c r="J779" s="89"/>
      <c r="K779" s="89"/>
      <c r="L779" s="89"/>
      <c r="M779" s="89"/>
      <c r="N779" s="89"/>
      <c r="O779" s="89"/>
      <c r="Q779" s="89"/>
      <c r="R779" s="89"/>
      <c r="S779" s="89"/>
      <c r="T779" s="89"/>
      <c r="U779" s="89"/>
      <c r="V779" s="89"/>
      <c r="W779" s="89"/>
    </row>
    <row r="780" spans="1:23" x14ac:dyDescent="0.25">
      <c r="A780" s="89"/>
      <c r="B780" s="89"/>
      <c r="C780" s="89"/>
      <c r="D780" s="89"/>
      <c r="E780" s="89"/>
      <c r="F780" s="89"/>
      <c r="G780" s="89"/>
      <c r="I780" s="89"/>
      <c r="J780" s="89"/>
      <c r="K780" s="89"/>
      <c r="L780" s="89"/>
      <c r="M780" s="89"/>
      <c r="N780" s="89"/>
      <c r="O780" s="89"/>
      <c r="Q780" s="89"/>
      <c r="R780" s="89"/>
      <c r="S780" s="89"/>
      <c r="T780" s="89"/>
      <c r="U780" s="89"/>
      <c r="V780" s="89"/>
      <c r="W780" s="89"/>
    </row>
    <row r="781" spans="1:23" x14ac:dyDescent="0.25">
      <c r="A781" s="89"/>
      <c r="B781" s="89"/>
      <c r="C781" s="89"/>
      <c r="D781" s="89"/>
      <c r="E781" s="89"/>
      <c r="F781" s="89"/>
      <c r="G781" s="89"/>
      <c r="I781" s="89"/>
      <c r="J781" s="89"/>
      <c r="K781" s="89"/>
      <c r="L781" s="89"/>
      <c r="M781" s="89"/>
      <c r="N781" s="89"/>
      <c r="O781" s="89"/>
      <c r="Q781" s="89"/>
      <c r="R781" s="89"/>
      <c r="S781" s="89"/>
      <c r="T781" s="89"/>
      <c r="U781" s="89"/>
      <c r="V781" s="89"/>
      <c r="W781" s="89"/>
    </row>
    <row r="782" spans="1:23" x14ac:dyDescent="0.25">
      <c r="A782" s="89"/>
      <c r="B782" s="89"/>
      <c r="C782" s="89"/>
      <c r="D782" s="89"/>
      <c r="E782" s="89"/>
      <c r="F782" s="89"/>
      <c r="G782" s="89"/>
      <c r="I782" s="89"/>
      <c r="J782" s="89"/>
      <c r="K782" s="89"/>
      <c r="L782" s="89"/>
      <c r="M782" s="89"/>
      <c r="N782" s="89"/>
      <c r="O782" s="89"/>
      <c r="Q782" s="89"/>
      <c r="R782" s="89"/>
      <c r="S782" s="89"/>
      <c r="T782" s="89"/>
      <c r="U782" s="89"/>
      <c r="V782" s="89"/>
      <c r="W782" s="89"/>
    </row>
    <row r="783" spans="1:23" x14ac:dyDescent="0.25">
      <c r="A783" s="89"/>
      <c r="B783" s="89"/>
      <c r="C783" s="89"/>
      <c r="D783" s="89"/>
      <c r="E783" s="89"/>
      <c r="F783" s="89"/>
      <c r="G783" s="89"/>
      <c r="I783" s="89"/>
      <c r="J783" s="89"/>
      <c r="K783" s="89"/>
      <c r="L783" s="89"/>
      <c r="M783" s="89"/>
      <c r="N783" s="89"/>
      <c r="O783" s="89"/>
      <c r="Q783" s="89"/>
      <c r="R783" s="89"/>
      <c r="S783" s="89"/>
      <c r="T783" s="89"/>
      <c r="U783" s="89"/>
      <c r="V783" s="89"/>
      <c r="W783" s="89"/>
    </row>
    <row r="784" spans="1:23" x14ac:dyDescent="0.25">
      <c r="A784" s="89"/>
      <c r="B784" s="89"/>
      <c r="C784" s="89"/>
      <c r="D784" s="89"/>
      <c r="E784" s="89"/>
      <c r="F784" s="89"/>
      <c r="G784" s="89"/>
      <c r="I784" s="89"/>
      <c r="J784" s="89"/>
      <c r="K784" s="89"/>
      <c r="L784" s="89"/>
      <c r="M784" s="89"/>
      <c r="N784" s="89"/>
      <c r="O784" s="89"/>
      <c r="Q784" s="89"/>
      <c r="R784" s="89"/>
      <c r="S784" s="89"/>
      <c r="T784" s="89"/>
      <c r="U784" s="89"/>
      <c r="V784" s="89"/>
      <c r="W784" s="89"/>
    </row>
    <row r="785" spans="1:23" x14ac:dyDescent="0.25">
      <c r="A785" s="89"/>
      <c r="B785" s="89"/>
      <c r="C785" s="89"/>
      <c r="D785" s="89"/>
      <c r="E785" s="89"/>
      <c r="F785" s="89"/>
      <c r="G785" s="89"/>
      <c r="I785" s="89"/>
      <c r="J785" s="89"/>
      <c r="K785" s="89"/>
      <c r="L785" s="89"/>
      <c r="M785" s="89"/>
      <c r="N785" s="89"/>
      <c r="O785" s="89"/>
      <c r="Q785" s="89"/>
      <c r="R785" s="89"/>
      <c r="S785" s="89"/>
      <c r="T785" s="89"/>
      <c r="U785" s="89"/>
      <c r="V785" s="89"/>
      <c r="W785" s="89"/>
    </row>
    <row r="786" spans="1:23" x14ac:dyDescent="0.25">
      <c r="A786" s="89"/>
      <c r="B786" s="89"/>
      <c r="C786" s="89"/>
      <c r="D786" s="89"/>
      <c r="E786" s="89"/>
      <c r="F786" s="89"/>
      <c r="G786" s="89"/>
      <c r="I786" s="89"/>
      <c r="J786" s="89"/>
      <c r="K786" s="89"/>
      <c r="L786" s="89"/>
      <c r="M786" s="89"/>
      <c r="N786" s="89"/>
      <c r="O786" s="89"/>
      <c r="Q786" s="89"/>
      <c r="R786" s="89"/>
      <c r="S786" s="89"/>
      <c r="T786" s="89"/>
      <c r="U786" s="89"/>
      <c r="V786" s="89"/>
      <c r="W786" s="89"/>
    </row>
    <row r="787" spans="1:23" x14ac:dyDescent="0.25">
      <c r="A787" s="89"/>
      <c r="B787" s="89"/>
      <c r="C787" s="89"/>
      <c r="D787" s="89"/>
      <c r="E787" s="89"/>
      <c r="F787" s="89"/>
      <c r="G787" s="89"/>
      <c r="I787" s="89"/>
      <c r="J787" s="89"/>
      <c r="K787" s="89"/>
      <c r="L787" s="89"/>
      <c r="M787" s="89"/>
      <c r="N787" s="89"/>
      <c r="O787" s="89"/>
      <c r="Q787" s="89"/>
      <c r="R787" s="89"/>
      <c r="S787" s="89"/>
      <c r="T787" s="89"/>
      <c r="U787" s="89"/>
      <c r="V787" s="89"/>
      <c r="W787" s="89"/>
    </row>
    <row r="788" spans="1:23" x14ac:dyDescent="0.25">
      <c r="A788" s="89"/>
      <c r="B788" s="89"/>
      <c r="C788" s="89"/>
      <c r="D788" s="89"/>
      <c r="E788" s="89"/>
      <c r="F788" s="89"/>
      <c r="G788" s="89"/>
      <c r="I788" s="89"/>
      <c r="J788" s="89"/>
      <c r="K788" s="89"/>
      <c r="L788" s="89"/>
      <c r="M788" s="89"/>
      <c r="N788" s="89"/>
      <c r="O788" s="89"/>
      <c r="Q788" s="89"/>
      <c r="R788" s="89"/>
      <c r="S788" s="89"/>
      <c r="T788" s="89"/>
      <c r="U788" s="89"/>
      <c r="V788" s="89"/>
      <c r="W788" s="89"/>
    </row>
    <row r="789" spans="1:23" x14ac:dyDescent="0.25">
      <c r="A789" s="89"/>
      <c r="B789" s="89"/>
      <c r="C789" s="89"/>
      <c r="D789" s="89"/>
      <c r="E789" s="89"/>
      <c r="F789" s="89"/>
      <c r="G789" s="89"/>
      <c r="I789" s="89"/>
      <c r="J789" s="89"/>
      <c r="K789" s="89"/>
      <c r="L789" s="89"/>
      <c r="M789" s="89"/>
      <c r="N789" s="89"/>
      <c r="O789" s="89"/>
      <c r="Q789" s="89"/>
      <c r="R789" s="89"/>
      <c r="S789" s="89"/>
      <c r="T789" s="89"/>
      <c r="U789" s="89"/>
      <c r="V789" s="89"/>
      <c r="W789" s="89"/>
    </row>
    <row r="790" spans="1:23" x14ac:dyDescent="0.25">
      <c r="A790" s="89"/>
      <c r="B790" s="89"/>
      <c r="C790" s="89"/>
      <c r="D790" s="89"/>
      <c r="E790" s="89"/>
      <c r="F790" s="89"/>
      <c r="G790" s="89"/>
      <c r="I790" s="89"/>
      <c r="J790" s="89"/>
      <c r="K790" s="89"/>
      <c r="L790" s="89"/>
      <c r="M790" s="89"/>
      <c r="N790" s="89"/>
      <c r="O790" s="89"/>
      <c r="Q790" s="89"/>
      <c r="R790" s="89"/>
      <c r="S790" s="89"/>
      <c r="T790" s="89"/>
      <c r="U790" s="89"/>
      <c r="V790" s="89"/>
      <c r="W790" s="89"/>
    </row>
    <row r="791" spans="1:23" x14ac:dyDescent="0.25">
      <c r="A791" s="89"/>
      <c r="B791" s="89"/>
      <c r="C791" s="89"/>
      <c r="D791" s="89"/>
      <c r="E791" s="89"/>
      <c r="F791" s="89"/>
      <c r="G791" s="89"/>
      <c r="I791" s="89"/>
      <c r="J791" s="89"/>
      <c r="K791" s="89"/>
      <c r="L791" s="89"/>
      <c r="M791" s="89"/>
      <c r="N791" s="89"/>
      <c r="O791" s="89"/>
      <c r="Q791" s="89"/>
      <c r="R791" s="89"/>
      <c r="S791" s="89"/>
      <c r="T791" s="89"/>
      <c r="U791" s="89"/>
      <c r="V791" s="89"/>
      <c r="W791" s="89"/>
    </row>
    <row r="792" spans="1:23" x14ac:dyDescent="0.25">
      <c r="A792" s="89"/>
      <c r="B792" s="89"/>
      <c r="C792" s="89"/>
      <c r="D792" s="89"/>
      <c r="E792" s="89"/>
      <c r="F792" s="89"/>
      <c r="G792" s="89"/>
      <c r="I792" s="89"/>
      <c r="J792" s="89"/>
      <c r="K792" s="89"/>
      <c r="L792" s="89"/>
      <c r="M792" s="89"/>
      <c r="N792" s="89"/>
      <c r="O792" s="89"/>
      <c r="Q792" s="89"/>
      <c r="R792" s="89"/>
      <c r="S792" s="89"/>
      <c r="T792" s="89"/>
      <c r="U792" s="89"/>
      <c r="V792" s="89"/>
      <c r="W792" s="89"/>
    </row>
    <row r="793" spans="1:23" x14ac:dyDescent="0.25">
      <c r="A793" s="89"/>
      <c r="B793" s="89"/>
      <c r="C793" s="89"/>
      <c r="D793" s="89"/>
      <c r="E793" s="89"/>
      <c r="F793" s="89"/>
      <c r="G793" s="89"/>
      <c r="I793" s="89"/>
      <c r="J793" s="89"/>
      <c r="K793" s="89"/>
      <c r="L793" s="89"/>
      <c r="M793" s="89"/>
      <c r="N793" s="89"/>
      <c r="O793" s="89"/>
      <c r="Q793" s="89"/>
      <c r="R793" s="89"/>
      <c r="S793" s="89"/>
      <c r="T793" s="89"/>
      <c r="U793" s="89"/>
      <c r="V793" s="89"/>
      <c r="W793" s="89"/>
    </row>
    <row r="794" spans="1:23" x14ac:dyDescent="0.25">
      <c r="A794" s="89"/>
      <c r="B794" s="89"/>
      <c r="C794" s="89"/>
      <c r="D794" s="89"/>
      <c r="E794" s="89"/>
      <c r="F794" s="89"/>
      <c r="G794" s="89"/>
      <c r="I794" s="89"/>
      <c r="J794" s="89"/>
      <c r="K794" s="89"/>
      <c r="L794" s="89"/>
      <c r="M794" s="89"/>
      <c r="N794" s="89"/>
      <c r="O794" s="89"/>
      <c r="Q794" s="89"/>
      <c r="R794" s="89"/>
      <c r="S794" s="89"/>
      <c r="T794" s="89"/>
      <c r="U794" s="89"/>
      <c r="V794" s="89"/>
      <c r="W794" s="89"/>
    </row>
    <row r="795" spans="1:23" x14ac:dyDescent="0.25">
      <c r="A795" s="89"/>
      <c r="B795" s="89"/>
      <c r="C795" s="89"/>
      <c r="D795" s="89"/>
      <c r="E795" s="89"/>
      <c r="F795" s="89"/>
      <c r="G795" s="89"/>
      <c r="I795" s="89"/>
      <c r="J795" s="89"/>
      <c r="K795" s="89"/>
      <c r="L795" s="89"/>
      <c r="M795" s="89"/>
      <c r="N795" s="89"/>
      <c r="O795" s="89"/>
      <c r="Q795" s="89"/>
      <c r="R795" s="89"/>
      <c r="S795" s="89"/>
      <c r="T795" s="89"/>
      <c r="U795" s="89"/>
      <c r="V795" s="89"/>
      <c r="W795" s="89"/>
    </row>
    <row r="796" spans="1:23" x14ac:dyDescent="0.25">
      <c r="A796" s="89"/>
      <c r="B796" s="89"/>
      <c r="C796" s="89"/>
      <c r="D796" s="89"/>
      <c r="E796" s="89"/>
      <c r="F796" s="89"/>
      <c r="G796" s="89"/>
      <c r="I796" s="89"/>
      <c r="J796" s="89"/>
      <c r="K796" s="89"/>
      <c r="L796" s="89"/>
      <c r="M796" s="89"/>
      <c r="N796" s="89"/>
      <c r="O796" s="89"/>
      <c r="Q796" s="89"/>
      <c r="R796" s="89"/>
      <c r="S796" s="89"/>
      <c r="T796" s="89"/>
      <c r="U796" s="89"/>
      <c r="V796" s="89"/>
      <c r="W796" s="89"/>
    </row>
    <row r="797" spans="1:23" x14ac:dyDescent="0.25">
      <c r="A797" s="89"/>
      <c r="B797" s="89"/>
      <c r="C797" s="89"/>
      <c r="D797" s="89"/>
      <c r="E797" s="89"/>
      <c r="F797" s="89"/>
      <c r="G797" s="89"/>
      <c r="I797" s="89"/>
      <c r="J797" s="89"/>
      <c r="K797" s="89"/>
      <c r="L797" s="89"/>
      <c r="M797" s="89"/>
      <c r="N797" s="89"/>
      <c r="O797" s="89"/>
      <c r="Q797" s="89"/>
      <c r="R797" s="89"/>
      <c r="S797" s="89"/>
      <c r="T797" s="89"/>
      <c r="U797" s="89"/>
      <c r="V797" s="89"/>
      <c r="W797" s="89"/>
    </row>
    <row r="798" spans="1:23" x14ac:dyDescent="0.25">
      <c r="A798" s="89"/>
      <c r="B798" s="89"/>
      <c r="C798" s="89"/>
      <c r="D798" s="89"/>
      <c r="E798" s="89"/>
      <c r="F798" s="89"/>
      <c r="G798" s="89"/>
      <c r="I798" s="89"/>
      <c r="J798" s="89"/>
      <c r="K798" s="89"/>
      <c r="L798" s="89"/>
      <c r="M798" s="89"/>
      <c r="N798" s="89"/>
      <c r="O798" s="89"/>
      <c r="Q798" s="89"/>
      <c r="R798" s="89"/>
      <c r="S798" s="89"/>
      <c r="T798" s="89"/>
      <c r="U798" s="89"/>
      <c r="V798" s="89"/>
      <c r="W798" s="89"/>
    </row>
    <row r="799" spans="1:23" x14ac:dyDescent="0.25">
      <c r="A799" s="89"/>
      <c r="B799" s="89"/>
      <c r="C799" s="89"/>
      <c r="D799" s="89"/>
      <c r="E799" s="89"/>
      <c r="F799" s="89"/>
      <c r="G799" s="89"/>
      <c r="I799" s="89"/>
      <c r="J799" s="89"/>
      <c r="K799" s="89"/>
      <c r="L799" s="89"/>
      <c r="M799" s="89"/>
      <c r="N799" s="89"/>
      <c r="O799" s="89"/>
      <c r="Q799" s="89"/>
      <c r="R799" s="89"/>
      <c r="S799" s="89"/>
      <c r="T799" s="89"/>
      <c r="U799" s="89"/>
      <c r="V799" s="89"/>
      <c r="W799" s="89"/>
    </row>
    <row r="800" spans="1:23" x14ac:dyDescent="0.25">
      <c r="A800" s="89"/>
      <c r="B800" s="89"/>
      <c r="C800" s="89"/>
      <c r="D800" s="89"/>
      <c r="E800" s="89"/>
      <c r="F800" s="89"/>
      <c r="G800" s="89"/>
      <c r="I800" s="89"/>
      <c r="J800" s="89"/>
      <c r="K800" s="89"/>
      <c r="L800" s="89"/>
      <c r="M800" s="89"/>
      <c r="N800" s="89"/>
      <c r="O800" s="89"/>
      <c r="Q800" s="89"/>
      <c r="R800" s="89"/>
      <c r="S800" s="89"/>
      <c r="T800" s="89"/>
      <c r="U800" s="89"/>
      <c r="V800" s="89"/>
      <c r="W800" s="89"/>
    </row>
    <row r="801" spans="1:23" x14ac:dyDescent="0.25">
      <c r="A801" s="89"/>
      <c r="B801" s="89"/>
      <c r="C801" s="89"/>
      <c r="D801" s="89"/>
      <c r="E801" s="89"/>
      <c r="F801" s="89"/>
      <c r="G801" s="89"/>
      <c r="I801" s="89"/>
      <c r="J801" s="89"/>
      <c r="K801" s="89"/>
      <c r="L801" s="89"/>
      <c r="M801" s="89"/>
      <c r="N801" s="89"/>
      <c r="O801" s="89"/>
      <c r="Q801" s="89"/>
      <c r="R801" s="89"/>
      <c r="S801" s="89"/>
      <c r="T801" s="89"/>
      <c r="U801" s="89"/>
      <c r="V801" s="89"/>
      <c r="W801" s="89"/>
    </row>
    <row r="802" spans="1:23" x14ac:dyDescent="0.25">
      <c r="A802" s="89"/>
      <c r="B802" s="89"/>
      <c r="C802" s="89"/>
      <c r="D802" s="89"/>
      <c r="E802" s="89"/>
      <c r="F802" s="89"/>
      <c r="G802" s="89"/>
      <c r="I802" s="89"/>
      <c r="J802" s="89"/>
      <c r="K802" s="89"/>
      <c r="L802" s="89"/>
      <c r="M802" s="89"/>
      <c r="N802" s="89"/>
      <c r="O802" s="89"/>
      <c r="Q802" s="89"/>
      <c r="R802" s="89"/>
      <c r="S802" s="89"/>
      <c r="T802" s="89"/>
      <c r="U802" s="89"/>
      <c r="V802" s="89"/>
      <c r="W802" s="89"/>
    </row>
    <row r="803" spans="1:23" x14ac:dyDescent="0.25">
      <c r="A803" s="89"/>
      <c r="B803" s="89"/>
      <c r="C803" s="89"/>
      <c r="D803" s="89"/>
      <c r="E803" s="89"/>
      <c r="F803" s="89"/>
      <c r="G803" s="89"/>
      <c r="Q803" s="89"/>
      <c r="R803" s="89"/>
      <c r="S803" s="89"/>
      <c r="T803" s="89"/>
      <c r="U803" s="89"/>
      <c r="V803" s="89"/>
      <c r="W803" s="89"/>
    </row>
    <row r="804" spans="1:23" x14ac:dyDescent="0.25">
      <c r="A804" s="89"/>
      <c r="B804" s="89"/>
      <c r="C804" s="89"/>
      <c r="D804" s="89"/>
      <c r="E804" s="89"/>
      <c r="F804" s="89"/>
      <c r="G804" s="89"/>
      <c r="Q804" s="89"/>
      <c r="R804" s="89"/>
      <c r="S804" s="89"/>
      <c r="T804" s="89"/>
      <c r="U804" s="89"/>
      <c r="V804" s="89"/>
      <c r="W804" s="89"/>
    </row>
    <row r="805" spans="1:23" x14ac:dyDescent="0.25">
      <c r="A805" s="89"/>
      <c r="B805" s="89"/>
      <c r="C805" s="89"/>
      <c r="D805" s="89"/>
      <c r="E805" s="89"/>
      <c r="F805" s="89"/>
      <c r="G805" s="89"/>
      <c r="Q805" s="89"/>
      <c r="R805" s="89"/>
      <c r="S805" s="89"/>
      <c r="T805" s="89"/>
      <c r="U805" s="89"/>
      <c r="V805" s="89"/>
      <c r="W805" s="89"/>
    </row>
    <row r="806" spans="1:23" x14ac:dyDescent="0.25">
      <c r="A806" s="89"/>
      <c r="B806" s="89"/>
      <c r="C806" s="89"/>
      <c r="D806" s="89"/>
      <c r="E806" s="89"/>
      <c r="F806" s="89"/>
      <c r="G806" s="89"/>
      <c r="Q806" s="89"/>
      <c r="R806" s="89"/>
      <c r="S806" s="89"/>
      <c r="T806" s="89"/>
      <c r="U806" s="89"/>
      <c r="V806" s="89"/>
      <c r="W806" s="89"/>
    </row>
    <row r="807" spans="1:23" x14ac:dyDescent="0.25">
      <c r="A807" s="89"/>
      <c r="B807" s="89"/>
      <c r="C807" s="89"/>
      <c r="D807" s="89"/>
      <c r="E807" s="89"/>
      <c r="F807" s="89"/>
      <c r="G807" s="89"/>
      <c r="Q807" s="89"/>
      <c r="R807" s="89"/>
      <c r="S807" s="89"/>
      <c r="T807" s="89"/>
      <c r="U807" s="89"/>
      <c r="V807" s="89"/>
      <c r="W807" s="89"/>
    </row>
    <row r="808" spans="1:23" x14ac:dyDescent="0.25">
      <c r="A808" s="89"/>
      <c r="B808" s="89"/>
      <c r="C808" s="89"/>
      <c r="D808" s="89"/>
      <c r="E808" s="89"/>
      <c r="F808" s="89"/>
      <c r="G808" s="89"/>
      <c r="Q808" s="89"/>
      <c r="R808" s="89"/>
      <c r="S808" s="89"/>
      <c r="T808" s="89"/>
      <c r="U808" s="89"/>
      <c r="V808" s="89"/>
      <c r="W808" s="89"/>
    </row>
    <row r="809" spans="1:23" x14ac:dyDescent="0.25">
      <c r="A809" s="89"/>
      <c r="B809" s="89"/>
      <c r="C809" s="89"/>
      <c r="D809" s="89"/>
      <c r="E809" s="89"/>
      <c r="F809" s="89"/>
      <c r="G809" s="89"/>
      <c r="Q809" s="89"/>
      <c r="R809" s="89"/>
      <c r="S809" s="89"/>
      <c r="T809" s="89"/>
      <c r="U809" s="89"/>
      <c r="V809" s="89"/>
      <c r="W809" s="89"/>
    </row>
    <row r="810" spans="1:23" x14ac:dyDescent="0.25">
      <c r="A810" s="89"/>
      <c r="B810" s="89"/>
      <c r="C810" s="89"/>
      <c r="D810" s="89"/>
      <c r="E810" s="89"/>
      <c r="F810" s="89"/>
      <c r="G810" s="89"/>
      <c r="Q810" s="89"/>
      <c r="R810" s="89"/>
      <c r="S810" s="89"/>
      <c r="T810" s="89"/>
      <c r="U810" s="89"/>
      <c r="V810" s="89"/>
      <c r="W810" s="89"/>
    </row>
    <row r="811" spans="1:23" x14ac:dyDescent="0.25">
      <c r="A811" s="89"/>
      <c r="B811" s="89"/>
      <c r="C811" s="89"/>
      <c r="D811" s="89"/>
      <c r="E811" s="89"/>
      <c r="F811" s="89"/>
      <c r="G811" s="89"/>
      <c r="Q811" s="89"/>
      <c r="R811" s="89"/>
      <c r="S811" s="89"/>
      <c r="T811" s="89"/>
      <c r="U811" s="89"/>
      <c r="V811" s="89"/>
      <c r="W811" s="89"/>
    </row>
    <row r="812" spans="1:23" x14ac:dyDescent="0.25">
      <c r="A812" s="89"/>
      <c r="B812" s="89"/>
      <c r="C812" s="89"/>
      <c r="D812" s="89"/>
      <c r="E812" s="89"/>
      <c r="F812" s="89"/>
      <c r="G812" s="89"/>
      <c r="Q812" s="89"/>
      <c r="R812" s="89"/>
      <c r="S812" s="89"/>
      <c r="T812" s="89"/>
      <c r="U812" s="89"/>
      <c r="V812" s="89"/>
      <c r="W812" s="89"/>
    </row>
    <row r="813" spans="1:23" x14ac:dyDescent="0.25">
      <c r="A813" s="89"/>
      <c r="B813" s="89"/>
      <c r="C813" s="89"/>
      <c r="D813" s="89"/>
      <c r="E813" s="89"/>
      <c r="F813" s="89"/>
      <c r="G813" s="89"/>
      <c r="Q813" s="89"/>
      <c r="R813" s="89"/>
      <c r="S813" s="89"/>
      <c r="T813" s="89"/>
      <c r="U813" s="89"/>
      <c r="V813" s="89"/>
      <c r="W813" s="89"/>
    </row>
    <row r="814" spans="1:23" x14ac:dyDescent="0.25">
      <c r="A814" s="89"/>
      <c r="B814" s="89"/>
      <c r="C814" s="89"/>
      <c r="D814" s="89"/>
      <c r="E814" s="89"/>
      <c r="F814" s="89"/>
      <c r="G814" s="89"/>
      <c r="Q814" s="89"/>
      <c r="R814" s="89"/>
      <c r="S814" s="89"/>
      <c r="T814" s="89"/>
      <c r="U814" s="89"/>
      <c r="V814" s="89"/>
      <c r="W814" s="89"/>
    </row>
    <row r="815" spans="1:23" x14ac:dyDescent="0.25">
      <c r="A815" s="89"/>
      <c r="B815" s="89"/>
      <c r="C815" s="89"/>
      <c r="D815" s="89"/>
      <c r="E815" s="89"/>
      <c r="F815" s="89"/>
      <c r="G815" s="89"/>
      <c r="Q815" s="89"/>
      <c r="R815" s="89"/>
      <c r="S815" s="89"/>
      <c r="T815" s="89"/>
      <c r="U815" s="89"/>
      <c r="V815" s="89"/>
      <c r="W815" s="89"/>
    </row>
    <row r="816" spans="1:23" x14ac:dyDescent="0.25">
      <c r="A816" s="89"/>
      <c r="B816" s="89"/>
      <c r="C816" s="89"/>
      <c r="D816" s="89"/>
      <c r="E816" s="89"/>
      <c r="F816" s="89"/>
      <c r="G816" s="89"/>
      <c r="Q816" s="89"/>
      <c r="R816" s="89"/>
      <c r="S816" s="89"/>
      <c r="T816" s="89"/>
      <c r="U816" s="89"/>
      <c r="V816" s="89"/>
      <c r="W816" s="89"/>
    </row>
    <row r="817" spans="1:23" x14ac:dyDescent="0.25">
      <c r="A817" s="89"/>
      <c r="B817" s="89"/>
      <c r="C817" s="89"/>
      <c r="D817" s="89"/>
      <c r="E817" s="89"/>
      <c r="F817" s="89"/>
      <c r="G817" s="89"/>
      <c r="Q817" s="89"/>
      <c r="R817" s="89"/>
      <c r="S817" s="89"/>
      <c r="T817" s="89"/>
      <c r="U817" s="89"/>
      <c r="V817" s="89"/>
      <c r="W817" s="89"/>
    </row>
    <row r="818" spans="1:23" x14ac:dyDescent="0.25">
      <c r="A818" s="89"/>
      <c r="B818" s="89"/>
      <c r="C818" s="89"/>
      <c r="D818" s="89"/>
      <c r="E818" s="89"/>
      <c r="F818" s="89"/>
      <c r="G818" s="89"/>
      <c r="Q818" s="89"/>
      <c r="R818" s="89"/>
      <c r="S818" s="89"/>
      <c r="T818" s="89"/>
      <c r="U818" s="89"/>
      <c r="V818" s="89"/>
      <c r="W818" s="89"/>
    </row>
    <row r="819" spans="1:23" x14ac:dyDescent="0.25">
      <c r="A819" s="89"/>
      <c r="B819" s="89"/>
      <c r="C819" s="89"/>
      <c r="D819" s="89"/>
      <c r="E819" s="89"/>
      <c r="F819" s="89"/>
      <c r="G819" s="89"/>
      <c r="Q819" s="89"/>
      <c r="R819" s="89"/>
      <c r="S819" s="89"/>
      <c r="T819" s="89"/>
      <c r="U819" s="89"/>
      <c r="V819" s="89"/>
      <c r="W819" s="89"/>
    </row>
    <row r="820" spans="1:23" x14ac:dyDescent="0.25">
      <c r="A820" s="89"/>
      <c r="B820" s="89"/>
      <c r="C820" s="89"/>
      <c r="D820" s="89"/>
      <c r="E820" s="89"/>
      <c r="F820" s="89"/>
      <c r="G820" s="89"/>
      <c r="Q820" s="89"/>
      <c r="R820" s="89"/>
      <c r="S820" s="89"/>
      <c r="T820" s="89"/>
      <c r="U820" s="89"/>
      <c r="V820" s="89"/>
      <c r="W820" s="89"/>
    </row>
    <row r="821" spans="1:23" x14ac:dyDescent="0.25">
      <c r="A821" s="89"/>
      <c r="B821" s="89"/>
      <c r="C821" s="89"/>
      <c r="D821" s="89"/>
      <c r="E821" s="89"/>
      <c r="F821" s="89"/>
      <c r="G821" s="89"/>
      <c r="Q821" s="89"/>
      <c r="R821" s="89"/>
      <c r="S821" s="89"/>
      <c r="T821" s="89"/>
      <c r="U821" s="89"/>
      <c r="V821" s="89"/>
      <c r="W821" s="89"/>
    </row>
    <row r="822" spans="1:23" x14ac:dyDescent="0.25">
      <c r="A822" s="89"/>
      <c r="B822" s="89"/>
      <c r="C822" s="89"/>
      <c r="D822" s="89"/>
      <c r="E822" s="89"/>
      <c r="F822" s="89"/>
      <c r="G822" s="89"/>
      <c r="Q822" s="89"/>
      <c r="R822" s="89"/>
      <c r="S822" s="89"/>
      <c r="T822" s="89"/>
      <c r="U822" s="89"/>
      <c r="V822" s="89"/>
      <c r="W822" s="89"/>
    </row>
    <row r="823" spans="1:23" x14ac:dyDescent="0.25">
      <c r="A823" s="89"/>
      <c r="B823" s="89"/>
      <c r="C823" s="89"/>
      <c r="D823" s="89"/>
      <c r="E823" s="89"/>
      <c r="F823" s="89"/>
      <c r="G823" s="89"/>
      <c r="Q823" s="89"/>
      <c r="R823" s="89"/>
      <c r="S823" s="89"/>
      <c r="T823" s="89"/>
      <c r="U823" s="89"/>
      <c r="V823" s="89"/>
      <c r="W823" s="89"/>
    </row>
    <row r="824" spans="1:23" x14ac:dyDescent="0.25">
      <c r="A824" s="89"/>
      <c r="B824" s="89"/>
      <c r="C824" s="89"/>
      <c r="D824" s="89"/>
      <c r="E824" s="89"/>
      <c r="F824" s="89"/>
      <c r="G824" s="89"/>
      <c r="Q824" s="89"/>
      <c r="R824" s="89"/>
      <c r="S824" s="89"/>
      <c r="T824" s="89"/>
      <c r="U824" s="89"/>
      <c r="V824" s="89"/>
      <c r="W824" s="89"/>
    </row>
    <row r="825" spans="1:23" x14ac:dyDescent="0.25">
      <c r="A825" s="89"/>
      <c r="B825" s="89"/>
      <c r="C825" s="89"/>
      <c r="D825" s="89"/>
      <c r="E825" s="89"/>
      <c r="F825" s="89"/>
      <c r="G825" s="89"/>
      <c r="Q825" s="89"/>
      <c r="R825" s="89"/>
      <c r="S825" s="89"/>
      <c r="T825" s="89"/>
      <c r="U825" s="89"/>
      <c r="V825" s="89"/>
      <c r="W825" s="89"/>
    </row>
    <row r="826" spans="1:23" x14ac:dyDescent="0.25">
      <c r="A826" s="89"/>
      <c r="B826" s="89"/>
      <c r="C826" s="89"/>
      <c r="D826" s="89"/>
      <c r="E826" s="89"/>
      <c r="F826" s="89"/>
      <c r="G826" s="89"/>
      <c r="Q826" s="89"/>
      <c r="R826" s="89"/>
      <c r="S826" s="89"/>
      <c r="T826" s="89"/>
      <c r="U826" s="89"/>
      <c r="V826" s="89"/>
      <c r="W826" s="89"/>
    </row>
    <row r="827" spans="1:23" x14ac:dyDescent="0.25">
      <c r="A827" s="89"/>
      <c r="B827" s="89"/>
      <c r="C827" s="89"/>
      <c r="D827" s="89"/>
      <c r="E827" s="89"/>
      <c r="F827" s="89"/>
      <c r="G827" s="89"/>
      <c r="Q827" s="89"/>
      <c r="R827" s="89"/>
      <c r="S827" s="89"/>
      <c r="T827" s="89"/>
      <c r="U827" s="89"/>
      <c r="V827" s="89"/>
      <c r="W827" s="89"/>
    </row>
    <row r="828" spans="1:23" x14ac:dyDescent="0.25">
      <c r="A828" s="89"/>
      <c r="B828" s="89"/>
      <c r="C828" s="89"/>
      <c r="D828" s="89"/>
      <c r="E828" s="89"/>
      <c r="F828" s="89"/>
      <c r="G828" s="89"/>
      <c r="Q828" s="89"/>
      <c r="R828" s="89"/>
      <c r="S828" s="89"/>
      <c r="T828" s="89"/>
      <c r="U828" s="89"/>
      <c r="V828" s="89"/>
      <c r="W828" s="89"/>
    </row>
    <row r="829" spans="1:23" x14ac:dyDescent="0.25">
      <c r="A829" s="89"/>
      <c r="B829" s="89"/>
      <c r="C829" s="89"/>
      <c r="D829" s="89"/>
      <c r="E829" s="89"/>
      <c r="F829" s="89"/>
      <c r="G829" s="89"/>
      <c r="Q829" s="89"/>
      <c r="R829" s="89"/>
      <c r="S829" s="89"/>
      <c r="T829" s="89"/>
      <c r="U829" s="89"/>
      <c r="V829" s="89"/>
      <c r="W829" s="89"/>
    </row>
    <row r="830" spans="1:23" x14ac:dyDescent="0.25">
      <c r="A830" s="89"/>
      <c r="B830" s="89"/>
      <c r="C830" s="89"/>
      <c r="D830" s="89"/>
      <c r="E830" s="89"/>
      <c r="F830" s="89"/>
      <c r="G830" s="89"/>
      <c r="Q830" s="89"/>
      <c r="R830" s="89"/>
      <c r="S830" s="89"/>
      <c r="T830" s="89"/>
      <c r="U830" s="89"/>
      <c r="V830" s="89"/>
      <c r="W830" s="89"/>
    </row>
    <row r="831" spans="1:23" x14ac:dyDescent="0.25">
      <c r="A831" s="89"/>
      <c r="B831" s="89"/>
      <c r="C831" s="89"/>
      <c r="D831" s="89"/>
      <c r="E831" s="89"/>
      <c r="F831" s="89"/>
      <c r="G831" s="89"/>
      <c r="Q831" s="89"/>
      <c r="R831" s="89"/>
      <c r="S831" s="89"/>
      <c r="T831" s="89"/>
      <c r="U831" s="89"/>
      <c r="V831" s="89"/>
      <c r="W831" s="89"/>
    </row>
    <row r="832" spans="1:23" x14ac:dyDescent="0.25">
      <c r="A832" s="89"/>
      <c r="B832" s="89"/>
      <c r="C832" s="89"/>
      <c r="D832" s="89"/>
      <c r="E832" s="89"/>
      <c r="F832" s="89"/>
      <c r="G832" s="89"/>
      <c r="Q832" s="89"/>
      <c r="R832" s="89"/>
      <c r="S832" s="89"/>
      <c r="T832" s="89"/>
      <c r="U832" s="89"/>
      <c r="V832" s="89"/>
      <c r="W832" s="89"/>
    </row>
    <row r="833" spans="1:23" x14ac:dyDescent="0.25">
      <c r="A833" s="89"/>
      <c r="B833" s="89"/>
      <c r="C833" s="89"/>
      <c r="D833" s="89"/>
      <c r="E833" s="89"/>
      <c r="F833" s="89"/>
      <c r="G833" s="89"/>
      <c r="Q833" s="89"/>
      <c r="R833" s="89"/>
      <c r="S833" s="89"/>
      <c r="T833" s="89"/>
      <c r="U833" s="89"/>
      <c r="V833" s="89"/>
      <c r="W833" s="89"/>
    </row>
    <row r="834" spans="1:23" x14ac:dyDescent="0.25">
      <c r="A834" s="89"/>
      <c r="B834" s="89"/>
      <c r="C834" s="89"/>
      <c r="D834" s="89"/>
      <c r="E834" s="89"/>
      <c r="F834" s="89"/>
      <c r="G834" s="89"/>
      <c r="Q834" s="89"/>
      <c r="R834" s="89"/>
      <c r="S834" s="89"/>
      <c r="T834" s="89"/>
      <c r="U834" s="89"/>
      <c r="V834" s="89"/>
      <c r="W834" s="89"/>
    </row>
    <row r="835" spans="1:23" x14ac:dyDescent="0.25">
      <c r="A835" s="89"/>
      <c r="B835" s="89"/>
      <c r="C835" s="89"/>
      <c r="D835" s="89"/>
      <c r="E835" s="89"/>
      <c r="F835" s="89"/>
      <c r="G835" s="89"/>
      <c r="Q835" s="89"/>
      <c r="R835" s="89"/>
      <c r="S835" s="89"/>
      <c r="T835" s="89"/>
      <c r="U835" s="89"/>
      <c r="V835" s="89"/>
      <c r="W835" s="89"/>
    </row>
    <row r="836" spans="1:23" x14ac:dyDescent="0.25">
      <c r="A836" s="89"/>
      <c r="B836" s="89"/>
      <c r="C836" s="89"/>
      <c r="D836" s="89"/>
      <c r="E836" s="89"/>
      <c r="F836" s="89"/>
      <c r="G836" s="89"/>
      <c r="Q836" s="89"/>
      <c r="R836" s="89"/>
      <c r="S836" s="89"/>
      <c r="T836" s="89"/>
      <c r="U836" s="89"/>
      <c r="V836" s="89"/>
      <c r="W836" s="89"/>
    </row>
    <row r="837" spans="1:23" x14ac:dyDescent="0.25">
      <c r="A837" s="89"/>
      <c r="B837" s="89"/>
      <c r="C837" s="89"/>
      <c r="D837" s="89"/>
      <c r="E837" s="89"/>
      <c r="F837" s="89"/>
      <c r="G837" s="89"/>
      <c r="Q837" s="89"/>
      <c r="R837" s="89"/>
      <c r="S837" s="89"/>
      <c r="T837" s="89"/>
      <c r="U837" s="89"/>
      <c r="V837" s="89"/>
      <c r="W837" s="89"/>
    </row>
    <row r="838" spans="1:23" x14ac:dyDescent="0.25">
      <c r="A838" s="89"/>
      <c r="B838" s="89"/>
      <c r="C838" s="89"/>
      <c r="D838" s="89"/>
      <c r="E838" s="89"/>
      <c r="F838" s="89"/>
      <c r="G838" s="89"/>
      <c r="Q838" s="89"/>
      <c r="R838" s="89"/>
      <c r="S838" s="89"/>
      <c r="T838" s="89"/>
      <c r="U838" s="89"/>
      <c r="V838" s="89"/>
      <c r="W838" s="89"/>
    </row>
    <row r="839" spans="1:23" x14ac:dyDescent="0.25">
      <c r="A839" s="89"/>
      <c r="B839" s="89"/>
      <c r="C839" s="89"/>
      <c r="D839" s="89"/>
      <c r="E839" s="89"/>
      <c r="F839" s="89"/>
      <c r="G839" s="89"/>
      <c r="Q839" s="89"/>
      <c r="R839" s="89"/>
      <c r="S839" s="89"/>
      <c r="T839" s="89"/>
      <c r="U839" s="89"/>
      <c r="V839" s="89"/>
      <c r="W839" s="89"/>
    </row>
    <row r="840" spans="1:23" x14ac:dyDescent="0.25">
      <c r="A840" s="89"/>
      <c r="B840" s="89"/>
      <c r="C840" s="89"/>
      <c r="D840" s="89"/>
      <c r="E840" s="89"/>
      <c r="F840" s="89"/>
      <c r="G840" s="89"/>
      <c r="Q840" s="89"/>
      <c r="R840" s="89"/>
      <c r="S840" s="89"/>
      <c r="T840" s="89"/>
      <c r="U840" s="89"/>
      <c r="V840" s="89"/>
      <c r="W840" s="89"/>
    </row>
    <row r="841" spans="1:23" x14ac:dyDescent="0.25">
      <c r="A841" s="89"/>
      <c r="B841" s="89"/>
      <c r="C841" s="89"/>
      <c r="D841" s="89"/>
      <c r="E841" s="89"/>
      <c r="F841" s="89"/>
      <c r="G841" s="89"/>
      <c r="Q841" s="89"/>
      <c r="R841" s="89"/>
      <c r="S841" s="89"/>
      <c r="T841" s="89"/>
      <c r="U841" s="89"/>
      <c r="V841" s="89"/>
      <c r="W841" s="89"/>
    </row>
    <row r="842" spans="1:23" x14ac:dyDescent="0.25">
      <c r="A842" s="89"/>
      <c r="B842" s="89"/>
      <c r="C842" s="89"/>
      <c r="D842" s="89"/>
      <c r="E842" s="89"/>
      <c r="F842" s="89"/>
      <c r="G842" s="89"/>
      <c r="Q842" s="89"/>
      <c r="R842" s="89"/>
      <c r="S842" s="89"/>
      <c r="T842" s="89"/>
      <c r="U842" s="89"/>
      <c r="V842" s="89"/>
      <c r="W842" s="89"/>
    </row>
    <row r="843" spans="1:23" x14ac:dyDescent="0.25">
      <c r="A843" s="89"/>
      <c r="B843" s="89"/>
      <c r="C843" s="89"/>
      <c r="D843" s="89"/>
      <c r="E843" s="89"/>
      <c r="F843" s="89"/>
      <c r="G843" s="89"/>
      <c r="Q843" s="89"/>
      <c r="R843" s="89"/>
      <c r="S843" s="89"/>
      <c r="T843" s="89"/>
      <c r="U843" s="89"/>
      <c r="V843" s="89"/>
      <c r="W843" s="89"/>
    </row>
    <row r="844" spans="1:23" x14ac:dyDescent="0.25">
      <c r="A844" s="89"/>
      <c r="B844" s="89"/>
      <c r="C844" s="89"/>
      <c r="D844" s="89"/>
      <c r="E844" s="89"/>
      <c r="F844" s="89"/>
      <c r="G844" s="89"/>
      <c r="Q844" s="89"/>
      <c r="R844" s="89"/>
      <c r="S844" s="89"/>
      <c r="T844" s="89"/>
      <c r="U844" s="89"/>
      <c r="V844" s="89"/>
      <c r="W844" s="89"/>
    </row>
    <row r="845" spans="1:23" x14ac:dyDescent="0.25">
      <c r="A845" s="89"/>
      <c r="B845" s="89"/>
      <c r="C845" s="89"/>
      <c r="D845" s="89"/>
      <c r="E845" s="89"/>
      <c r="F845" s="89"/>
      <c r="G845" s="89"/>
      <c r="Q845" s="89"/>
      <c r="R845" s="89"/>
      <c r="S845" s="89"/>
      <c r="T845" s="89"/>
      <c r="U845" s="89"/>
      <c r="V845" s="89"/>
      <c r="W845" s="89"/>
    </row>
    <row r="846" spans="1:23" x14ac:dyDescent="0.25">
      <c r="A846" s="89"/>
      <c r="B846" s="89"/>
      <c r="C846" s="89"/>
      <c r="D846" s="89"/>
      <c r="E846" s="89"/>
      <c r="F846" s="89"/>
      <c r="G846" s="89"/>
      <c r="Q846" s="89"/>
      <c r="R846" s="89"/>
      <c r="S846" s="89"/>
      <c r="T846" s="89"/>
      <c r="U846" s="89"/>
      <c r="V846" s="89"/>
      <c r="W846" s="89"/>
    </row>
    <row r="847" spans="1:23" x14ac:dyDescent="0.25">
      <c r="A847" s="89"/>
      <c r="B847" s="89"/>
      <c r="C847" s="89"/>
      <c r="D847" s="89"/>
      <c r="E847" s="89"/>
      <c r="F847" s="89"/>
      <c r="G847" s="89"/>
      <c r="Q847" s="89"/>
      <c r="R847" s="89"/>
      <c r="S847" s="89"/>
      <c r="T847" s="89"/>
      <c r="U847" s="89"/>
      <c r="V847" s="89"/>
      <c r="W847" s="89"/>
    </row>
    <row r="848" spans="1:23" x14ac:dyDescent="0.25">
      <c r="A848" s="89"/>
      <c r="B848" s="89"/>
      <c r="C848" s="89"/>
      <c r="D848" s="89"/>
      <c r="E848" s="89"/>
      <c r="F848" s="89"/>
      <c r="G848" s="89"/>
      <c r="Q848" s="89"/>
      <c r="R848" s="89"/>
      <c r="S848" s="89"/>
      <c r="T848" s="89"/>
      <c r="U848" s="89"/>
      <c r="V848" s="89"/>
      <c r="W848" s="89"/>
    </row>
    <row r="849" spans="1:23" x14ac:dyDescent="0.25">
      <c r="A849" s="89"/>
      <c r="B849" s="89"/>
      <c r="C849" s="89"/>
      <c r="D849" s="89"/>
      <c r="E849" s="89"/>
      <c r="F849" s="89"/>
      <c r="G849" s="89"/>
      <c r="Q849" s="89"/>
      <c r="R849" s="89"/>
      <c r="S849" s="89"/>
      <c r="T849" s="89"/>
      <c r="U849" s="89"/>
      <c r="V849" s="89"/>
      <c r="W849" s="89"/>
    </row>
    <row r="850" spans="1:23" x14ac:dyDescent="0.25">
      <c r="A850" s="89"/>
      <c r="B850" s="89"/>
      <c r="C850" s="89"/>
      <c r="D850" s="89"/>
      <c r="E850" s="89"/>
      <c r="F850" s="89"/>
      <c r="G850" s="89"/>
      <c r="Q850" s="89"/>
      <c r="R850" s="89"/>
      <c r="S850" s="89"/>
      <c r="T850" s="89"/>
      <c r="U850" s="89"/>
      <c r="V850" s="89"/>
      <c r="W850" s="89"/>
    </row>
    <row r="851" spans="1:23" x14ac:dyDescent="0.25">
      <c r="A851" s="89"/>
      <c r="B851" s="89"/>
      <c r="C851" s="89"/>
      <c r="D851" s="89"/>
      <c r="E851" s="89"/>
      <c r="F851" s="89"/>
      <c r="G851" s="89"/>
      <c r="Q851" s="89"/>
      <c r="R851" s="89"/>
      <c r="S851" s="89"/>
      <c r="T851" s="89"/>
      <c r="U851" s="89"/>
      <c r="V851" s="89"/>
      <c r="W851" s="89"/>
    </row>
    <row r="852" spans="1:23" x14ac:dyDescent="0.25">
      <c r="A852" s="89"/>
      <c r="B852" s="89"/>
      <c r="C852" s="89"/>
      <c r="D852" s="89"/>
      <c r="E852" s="89"/>
      <c r="F852" s="89"/>
      <c r="G852" s="89"/>
      <c r="Q852" s="89"/>
      <c r="R852" s="89"/>
      <c r="S852" s="89"/>
      <c r="T852" s="89"/>
      <c r="U852" s="89"/>
      <c r="V852" s="89"/>
      <c r="W852" s="89"/>
    </row>
    <row r="853" spans="1:23" x14ac:dyDescent="0.25">
      <c r="A853" s="89"/>
      <c r="B853" s="89"/>
      <c r="C853" s="89"/>
      <c r="D853" s="89"/>
      <c r="E853" s="89"/>
      <c r="F853" s="89"/>
      <c r="G853" s="89"/>
      <c r="Q853" s="89"/>
      <c r="R853" s="89"/>
      <c r="S853" s="89"/>
      <c r="T853" s="89"/>
      <c r="U853" s="89"/>
      <c r="V853" s="89"/>
      <c r="W853" s="89"/>
    </row>
    <row r="854" spans="1:23" x14ac:dyDescent="0.25">
      <c r="A854" s="89"/>
      <c r="B854" s="89"/>
      <c r="C854" s="89"/>
      <c r="D854" s="89"/>
      <c r="E854" s="89"/>
      <c r="F854" s="89"/>
      <c r="G854" s="89"/>
      <c r="Q854" s="89"/>
      <c r="R854" s="89"/>
      <c r="S854" s="89"/>
      <c r="T854" s="89"/>
      <c r="U854" s="89"/>
      <c r="V854" s="89"/>
      <c r="W854" s="89"/>
    </row>
    <row r="855" spans="1:23" x14ac:dyDescent="0.25">
      <c r="A855" s="89"/>
      <c r="B855" s="89"/>
      <c r="C855" s="89"/>
      <c r="D855" s="89"/>
      <c r="E855" s="89"/>
      <c r="F855" s="89"/>
      <c r="G855" s="89"/>
      <c r="Q855" s="89"/>
      <c r="R855" s="89"/>
      <c r="S855" s="89"/>
      <c r="T855" s="89"/>
      <c r="U855" s="89"/>
      <c r="V855" s="89"/>
      <c r="W855" s="89"/>
    </row>
    <row r="856" spans="1:23" x14ac:dyDescent="0.25">
      <c r="A856" s="89"/>
      <c r="B856" s="89"/>
      <c r="C856" s="89"/>
      <c r="D856" s="89"/>
      <c r="E856" s="89"/>
      <c r="F856" s="89"/>
      <c r="G856" s="89"/>
      <c r="Q856" s="89"/>
      <c r="R856" s="89"/>
      <c r="S856" s="89"/>
      <c r="T856" s="89"/>
      <c r="U856" s="89"/>
      <c r="V856" s="89"/>
      <c r="W856" s="89"/>
    </row>
    <row r="857" spans="1:23" x14ac:dyDescent="0.25">
      <c r="A857" s="89"/>
      <c r="B857" s="89"/>
      <c r="C857" s="89"/>
      <c r="D857" s="89"/>
      <c r="E857" s="89"/>
      <c r="F857" s="89"/>
      <c r="G857" s="89"/>
      <c r="Q857" s="89"/>
      <c r="R857" s="89"/>
      <c r="S857" s="89"/>
      <c r="T857" s="89"/>
      <c r="U857" s="89"/>
      <c r="V857" s="89"/>
      <c r="W857" s="89"/>
    </row>
    <row r="858" spans="1:23" x14ac:dyDescent="0.25">
      <c r="A858" s="89"/>
      <c r="B858" s="89"/>
      <c r="C858" s="89"/>
      <c r="D858" s="89"/>
      <c r="E858" s="89"/>
      <c r="F858" s="89"/>
      <c r="G858" s="89"/>
      <c r="Q858" s="89"/>
      <c r="R858" s="89"/>
      <c r="S858" s="89"/>
      <c r="T858" s="89"/>
      <c r="U858" s="89"/>
      <c r="V858" s="89"/>
      <c r="W858" s="89"/>
    </row>
    <row r="859" spans="1:23" x14ac:dyDescent="0.25">
      <c r="A859" s="89"/>
      <c r="B859" s="89"/>
      <c r="C859" s="89"/>
      <c r="D859" s="89"/>
      <c r="E859" s="89"/>
      <c r="F859" s="89"/>
      <c r="G859" s="89"/>
      <c r="Q859" s="89"/>
      <c r="R859" s="89"/>
      <c r="S859" s="89"/>
      <c r="T859" s="89"/>
      <c r="U859" s="89"/>
      <c r="V859" s="89"/>
      <c r="W859" s="89"/>
    </row>
    <row r="860" spans="1:23" x14ac:dyDescent="0.25">
      <c r="A860" s="89"/>
      <c r="B860" s="89"/>
      <c r="C860" s="89"/>
      <c r="D860" s="89"/>
      <c r="E860" s="89"/>
      <c r="F860" s="89"/>
      <c r="G860" s="89"/>
      <c r="Q860" s="89"/>
      <c r="R860" s="89"/>
      <c r="S860" s="89"/>
      <c r="T860" s="89"/>
      <c r="U860" s="89"/>
      <c r="V860" s="89"/>
      <c r="W860" s="89"/>
    </row>
    <row r="861" spans="1:23" x14ac:dyDescent="0.25">
      <c r="A861" s="89"/>
      <c r="B861" s="89"/>
      <c r="C861" s="89"/>
      <c r="D861" s="89"/>
      <c r="E861" s="89"/>
      <c r="F861" s="89"/>
      <c r="G861" s="89"/>
      <c r="Q861" s="89"/>
      <c r="R861" s="89"/>
      <c r="S861" s="89"/>
      <c r="T861" s="89"/>
      <c r="U861" s="89"/>
      <c r="V861" s="89"/>
      <c r="W861" s="89"/>
    </row>
    <row r="862" spans="1:23" x14ac:dyDescent="0.25">
      <c r="A862" s="89"/>
      <c r="B862" s="89"/>
      <c r="C862" s="89"/>
      <c r="D862" s="89"/>
      <c r="E862" s="89"/>
      <c r="F862" s="89"/>
      <c r="G862" s="89"/>
      <c r="Q862" s="89"/>
      <c r="R862" s="89"/>
      <c r="S862" s="89"/>
      <c r="T862" s="89"/>
      <c r="U862" s="89"/>
      <c r="V862" s="89"/>
      <c r="W862" s="89"/>
    </row>
    <row r="863" spans="1:23" x14ac:dyDescent="0.25">
      <c r="A863" s="89"/>
      <c r="B863" s="89"/>
      <c r="C863" s="89"/>
      <c r="D863" s="89"/>
      <c r="E863" s="89"/>
      <c r="F863" s="89"/>
      <c r="G863" s="89"/>
      <c r="Q863" s="89"/>
      <c r="R863" s="89"/>
      <c r="S863" s="89"/>
      <c r="T863" s="89"/>
      <c r="U863" s="89"/>
      <c r="V863" s="89"/>
      <c r="W863" s="89"/>
    </row>
    <row r="864" spans="1:23" x14ac:dyDescent="0.25">
      <c r="A864" s="89"/>
      <c r="B864" s="89"/>
      <c r="C864" s="89"/>
      <c r="D864" s="89"/>
      <c r="E864" s="89"/>
      <c r="F864" s="89"/>
      <c r="G864" s="89"/>
      <c r="Q864" s="89"/>
      <c r="R864" s="89"/>
      <c r="S864" s="89"/>
      <c r="T864" s="89"/>
      <c r="U864" s="89"/>
      <c r="V864" s="89"/>
      <c r="W864" s="89"/>
    </row>
    <row r="865" spans="1:23" x14ac:dyDescent="0.25">
      <c r="A865" s="89"/>
      <c r="B865" s="89"/>
      <c r="C865" s="89"/>
      <c r="D865" s="89"/>
      <c r="E865" s="89"/>
      <c r="F865" s="89"/>
      <c r="G865" s="89"/>
      <c r="Q865" s="89"/>
      <c r="R865" s="89"/>
      <c r="S865" s="89"/>
      <c r="T865" s="89"/>
      <c r="U865" s="89"/>
      <c r="V865" s="89"/>
      <c r="W865" s="89"/>
    </row>
    <row r="866" spans="1:23" x14ac:dyDescent="0.25">
      <c r="A866" s="89"/>
      <c r="B866" s="89"/>
      <c r="C866" s="89"/>
      <c r="D866" s="89"/>
      <c r="E866" s="89"/>
      <c r="F866" s="89"/>
      <c r="G866" s="89"/>
      <c r="Q866" s="89"/>
      <c r="R866" s="89"/>
      <c r="S866" s="89"/>
      <c r="T866" s="89"/>
      <c r="U866" s="89"/>
      <c r="V866" s="89"/>
      <c r="W866" s="89"/>
    </row>
    <row r="867" spans="1:23" x14ac:dyDescent="0.25">
      <c r="A867" s="89"/>
      <c r="B867" s="89"/>
      <c r="C867" s="89"/>
      <c r="D867" s="89"/>
      <c r="E867" s="89"/>
      <c r="F867" s="89"/>
      <c r="G867" s="89"/>
      <c r="Q867" s="89"/>
      <c r="R867" s="89"/>
      <c r="S867" s="89"/>
      <c r="T867" s="89"/>
      <c r="U867" s="89"/>
      <c r="V867" s="89"/>
      <c r="W867" s="89"/>
    </row>
    <row r="868" spans="1:23" x14ac:dyDescent="0.25">
      <c r="A868" s="89"/>
      <c r="B868" s="89"/>
      <c r="C868" s="89"/>
      <c r="D868" s="89"/>
      <c r="E868" s="89"/>
      <c r="F868" s="89"/>
      <c r="G868" s="89"/>
      <c r="Q868" s="89"/>
      <c r="R868" s="89"/>
      <c r="S868" s="89"/>
      <c r="T868" s="89"/>
      <c r="U868" s="89"/>
      <c r="V868" s="89"/>
      <c r="W868" s="89"/>
    </row>
    <row r="869" spans="1:23" x14ac:dyDescent="0.25">
      <c r="A869" s="89"/>
      <c r="B869" s="89"/>
      <c r="C869" s="89"/>
      <c r="D869" s="89"/>
      <c r="E869" s="89"/>
      <c r="F869" s="89"/>
      <c r="G869" s="89"/>
      <c r="Q869" s="89"/>
      <c r="R869" s="89"/>
      <c r="S869" s="89"/>
      <c r="T869" s="89"/>
      <c r="U869" s="89"/>
      <c r="V869" s="89"/>
      <c r="W869" s="89"/>
    </row>
    <row r="870" spans="1:23" x14ac:dyDescent="0.25">
      <c r="A870" s="89"/>
      <c r="B870" s="89"/>
      <c r="C870" s="89"/>
      <c r="D870" s="89"/>
      <c r="E870" s="89"/>
      <c r="F870" s="89"/>
      <c r="G870" s="89"/>
      <c r="Q870" s="89"/>
      <c r="R870" s="89"/>
      <c r="S870" s="89"/>
      <c r="T870" s="89"/>
      <c r="U870" s="89"/>
      <c r="V870" s="89"/>
      <c r="W870" s="89"/>
    </row>
    <row r="871" spans="1:23" x14ac:dyDescent="0.25">
      <c r="A871" s="89"/>
      <c r="B871" s="89"/>
      <c r="C871" s="89"/>
      <c r="D871" s="89"/>
      <c r="E871" s="89"/>
      <c r="F871" s="89"/>
      <c r="G871" s="89"/>
      <c r="Q871" s="89"/>
      <c r="R871" s="89"/>
      <c r="S871" s="89"/>
      <c r="T871" s="89"/>
      <c r="U871" s="89"/>
      <c r="V871" s="89"/>
      <c r="W871" s="89"/>
    </row>
    <row r="872" spans="1:23" x14ac:dyDescent="0.25">
      <c r="A872" s="89"/>
      <c r="B872" s="89"/>
      <c r="C872" s="89"/>
      <c r="D872" s="89"/>
      <c r="E872" s="89"/>
      <c r="F872" s="89"/>
      <c r="G872" s="89"/>
      <c r="Q872" s="89"/>
      <c r="R872" s="89"/>
      <c r="S872" s="89"/>
      <c r="T872" s="89"/>
      <c r="U872" s="89"/>
      <c r="V872" s="89"/>
      <c r="W872" s="89"/>
    </row>
    <row r="873" spans="1:23" x14ac:dyDescent="0.25">
      <c r="Q873" s="89"/>
      <c r="R873" s="89"/>
      <c r="S873" s="89"/>
      <c r="T873" s="89"/>
      <c r="U873" s="89"/>
      <c r="V873" s="89"/>
      <c r="W873" s="89"/>
    </row>
    <row r="874" spans="1:23" x14ac:dyDescent="0.25">
      <c r="Q874" s="89"/>
      <c r="R874" s="89"/>
      <c r="S874" s="89"/>
      <c r="T874" s="89"/>
      <c r="U874" s="89"/>
      <c r="V874" s="89"/>
      <c r="W874" s="89"/>
    </row>
    <row r="875" spans="1:23" x14ac:dyDescent="0.25">
      <c r="Q875" s="89"/>
      <c r="R875" s="89"/>
      <c r="S875" s="89"/>
      <c r="T875" s="89"/>
      <c r="U875" s="89"/>
      <c r="V875" s="89"/>
      <c r="W875" s="89"/>
    </row>
    <row r="876" spans="1:23" x14ac:dyDescent="0.25">
      <c r="Q876" s="89"/>
      <c r="R876" s="89"/>
      <c r="S876" s="89"/>
      <c r="T876" s="89"/>
      <c r="U876" s="89"/>
      <c r="V876" s="89"/>
      <c r="W876" s="89"/>
    </row>
    <row r="877" spans="1:23" x14ac:dyDescent="0.25">
      <c r="Q877" s="89"/>
      <c r="R877" s="89"/>
      <c r="S877" s="89"/>
      <c r="T877" s="89"/>
      <c r="U877" s="89"/>
      <c r="V877" s="89"/>
      <c r="W877" s="89"/>
    </row>
    <row r="878" spans="1:23" x14ac:dyDescent="0.25">
      <c r="Q878" s="89"/>
      <c r="R878" s="89"/>
      <c r="S878" s="89"/>
      <c r="T878" s="89"/>
      <c r="U878" s="89"/>
      <c r="V878" s="89"/>
      <c r="W878" s="89"/>
    </row>
    <row r="879" spans="1:23" x14ac:dyDescent="0.25">
      <c r="Q879" s="89"/>
      <c r="R879" s="89"/>
      <c r="S879" s="89"/>
      <c r="T879" s="89"/>
      <c r="U879" s="89"/>
      <c r="V879" s="89"/>
      <c r="W879" s="89"/>
    </row>
    <row r="880" spans="1:23" x14ac:dyDescent="0.25">
      <c r="Q880" s="89"/>
      <c r="R880" s="89"/>
      <c r="S880" s="89"/>
      <c r="T880" s="89"/>
      <c r="U880" s="89"/>
      <c r="V880" s="89"/>
      <c r="W880" s="89"/>
    </row>
    <row r="881" spans="17:23" x14ac:dyDescent="0.25">
      <c r="Q881" s="89"/>
      <c r="R881" s="89"/>
      <c r="S881" s="89"/>
      <c r="T881" s="89"/>
      <c r="U881" s="89"/>
      <c r="V881" s="89"/>
      <c r="W881" s="89"/>
    </row>
    <row r="882" spans="17:23" x14ac:dyDescent="0.25">
      <c r="Q882" s="89"/>
      <c r="R882" s="89"/>
      <c r="S882" s="89"/>
      <c r="T882" s="89"/>
      <c r="U882" s="89"/>
      <c r="V882" s="89"/>
      <c r="W882" s="89"/>
    </row>
    <row r="883" spans="17:23" x14ac:dyDescent="0.25">
      <c r="Q883" s="89"/>
      <c r="R883" s="89"/>
      <c r="S883" s="89"/>
      <c r="T883" s="89"/>
      <c r="U883" s="89"/>
      <c r="V883" s="89"/>
      <c r="W883" s="89"/>
    </row>
    <row r="884" spans="17:23" x14ac:dyDescent="0.25">
      <c r="Q884" s="89"/>
      <c r="R884" s="89"/>
      <c r="S884" s="89"/>
      <c r="T884" s="89"/>
      <c r="U884" s="89"/>
      <c r="V884" s="89"/>
      <c r="W884" s="89"/>
    </row>
    <row r="885" spans="17:23" x14ac:dyDescent="0.25">
      <c r="Q885" s="89"/>
      <c r="R885" s="89"/>
      <c r="S885" s="89"/>
      <c r="T885" s="89"/>
      <c r="U885" s="89"/>
      <c r="V885" s="89"/>
      <c r="W885" s="89"/>
    </row>
    <row r="886" spans="17:23" x14ac:dyDescent="0.25">
      <c r="Q886" s="89"/>
      <c r="R886" s="89"/>
      <c r="S886" s="89"/>
      <c r="T886" s="89"/>
      <c r="U886" s="89"/>
      <c r="V886" s="89"/>
      <c r="W886" s="89"/>
    </row>
    <row r="887" spans="17:23" x14ac:dyDescent="0.25">
      <c r="Q887" s="89"/>
      <c r="R887" s="89"/>
      <c r="S887" s="89"/>
      <c r="T887" s="89"/>
      <c r="U887" s="89"/>
      <c r="V887" s="89"/>
      <c r="W887" s="89"/>
    </row>
    <row r="888" spans="17:23" x14ac:dyDescent="0.25">
      <c r="Q888" s="89"/>
      <c r="R888" s="89"/>
      <c r="S888" s="89"/>
      <c r="T888" s="89"/>
      <c r="U888" s="89"/>
      <c r="V888" s="89"/>
      <c r="W888" s="89"/>
    </row>
    <row r="889" spans="17:23" x14ac:dyDescent="0.25">
      <c r="Q889" s="89"/>
      <c r="R889" s="89"/>
      <c r="S889" s="89"/>
      <c r="T889" s="89"/>
      <c r="U889" s="89"/>
      <c r="V889" s="89"/>
      <c r="W889" s="89"/>
    </row>
    <row r="890" spans="17:23" x14ac:dyDescent="0.25">
      <c r="Q890" s="89"/>
      <c r="R890" s="89"/>
      <c r="S890" s="89"/>
      <c r="T890" s="89"/>
      <c r="U890" s="89"/>
      <c r="V890" s="89"/>
      <c r="W890" s="89"/>
    </row>
    <row r="891" spans="17:23" x14ac:dyDescent="0.25">
      <c r="Q891" s="89"/>
      <c r="R891" s="89"/>
      <c r="S891" s="89"/>
      <c r="T891" s="89"/>
      <c r="U891" s="89"/>
      <c r="V891" s="89"/>
      <c r="W891" s="89"/>
    </row>
    <row r="892" spans="17:23" x14ac:dyDescent="0.25">
      <c r="Q892" s="89"/>
      <c r="R892" s="89"/>
      <c r="S892" s="89"/>
      <c r="T892" s="89"/>
      <c r="U892" s="89"/>
      <c r="V892" s="89"/>
      <c r="W892" s="89"/>
    </row>
    <row r="893" spans="17:23" x14ac:dyDescent="0.25">
      <c r="Q893" s="89"/>
      <c r="R893" s="89"/>
      <c r="S893" s="89"/>
      <c r="T893" s="89"/>
      <c r="U893" s="89"/>
      <c r="V893" s="89"/>
      <c r="W893" s="89"/>
    </row>
  </sheetData>
  <pageMargins left="0.70866141732283472" right="0.70866141732283472" top="0.74803149606299213" bottom="0.74803149606299213" header="0.31496062992125984" footer="0.31496062992125984"/>
  <pageSetup paperSize="9" scale="22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0"/>
  <sheetViews>
    <sheetView topLeftCell="I1" workbookViewId="0">
      <selection activeCell="I1" sqref="I1:O570"/>
    </sheetView>
  </sheetViews>
  <sheetFormatPr defaultRowHeight="15" x14ac:dyDescent="0.25"/>
  <sheetData>
    <row r="1" spans="1:15" ht="15.75" thickBot="1" x14ac:dyDescent="0.3">
      <c r="A1" s="89" t="s">
        <v>324</v>
      </c>
      <c r="B1" s="89"/>
      <c r="C1" s="89"/>
      <c r="D1" s="1"/>
      <c r="E1" s="1"/>
      <c r="F1" s="1"/>
      <c r="G1" s="89"/>
      <c r="I1" s="89" t="s">
        <v>324</v>
      </c>
      <c r="J1" s="89"/>
      <c r="K1" s="89"/>
      <c r="L1" s="1"/>
      <c r="M1" s="1"/>
      <c r="N1" s="1"/>
      <c r="O1" s="89"/>
    </row>
    <row r="2" spans="1:15" x14ac:dyDescent="0.25">
      <c r="A2" s="89" t="s">
        <v>417</v>
      </c>
      <c r="B2" s="89"/>
      <c r="C2" s="194" t="s">
        <v>4</v>
      </c>
      <c r="D2" s="153" t="s">
        <v>258</v>
      </c>
      <c r="E2" s="154" t="s">
        <v>258</v>
      </c>
      <c r="F2" s="50" t="s">
        <v>261</v>
      </c>
      <c r="G2" s="50" t="s">
        <v>321</v>
      </c>
      <c r="I2" s="89" t="s">
        <v>423</v>
      </c>
      <c r="J2" s="89"/>
      <c r="K2" s="194" t="s">
        <v>4</v>
      </c>
      <c r="L2" s="153" t="s">
        <v>258</v>
      </c>
      <c r="M2" s="154" t="s">
        <v>258</v>
      </c>
      <c r="N2" s="50" t="s">
        <v>261</v>
      </c>
      <c r="O2" s="50" t="s">
        <v>321</v>
      </c>
    </row>
    <row r="3" spans="1:15" x14ac:dyDescent="0.25">
      <c r="A3" s="89" t="s">
        <v>389</v>
      </c>
      <c r="B3" s="89"/>
      <c r="C3" s="156" t="s">
        <v>3</v>
      </c>
      <c r="D3" s="100" t="s">
        <v>259</v>
      </c>
      <c r="E3" s="155" t="s">
        <v>260</v>
      </c>
      <c r="F3" s="145" t="s">
        <v>262</v>
      </c>
      <c r="G3" s="102" t="s">
        <v>322</v>
      </c>
      <c r="I3" s="89" t="s">
        <v>424</v>
      </c>
      <c r="J3" s="89"/>
      <c r="K3" s="156" t="s">
        <v>3</v>
      </c>
      <c r="L3" s="100" t="s">
        <v>259</v>
      </c>
      <c r="M3" s="155" t="s">
        <v>260</v>
      </c>
      <c r="N3" s="145" t="s">
        <v>262</v>
      </c>
      <c r="O3" s="102" t="s">
        <v>322</v>
      </c>
    </row>
    <row r="4" spans="1:15" x14ac:dyDescent="0.25">
      <c r="A4" s="89"/>
      <c r="B4" s="89"/>
      <c r="C4" s="157" t="s">
        <v>9</v>
      </c>
      <c r="D4" s="100" t="s">
        <v>318</v>
      </c>
      <c r="E4" s="101" t="s">
        <v>318</v>
      </c>
      <c r="F4" s="145" t="s">
        <v>318</v>
      </c>
      <c r="G4" s="102" t="s">
        <v>317</v>
      </c>
      <c r="I4" s="89"/>
      <c r="J4" s="89"/>
      <c r="K4" s="157" t="s">
        <v>9</v>
      </c>
      <c r="L4" s="100" t="s">
        <v>318</v>
      </c>
      <c r="M4" s="101" t="s">
        <v>318</v>
      </c>
      <c r="N4" s="145" t="s">
        <v>318</v>
      </c>
      <c r="O4" s="102" t="s">
        <v>317</v>
      </c>
    </row>
    <row r="5" spans="1:15" x14ac:dyDescent="0.25">
      <c r="A5" s="89"/>
      <c r="B5" s="89"/>
      <c r="C5" s="155"/>
      <c r="D5" s="100" t="s">
        <v>319</v>
      </c>
      <c r="E5" s="101" t="s">
        <v>319</v>
      </c>
      <c r="F5" s="145" t="s">
        <v>319</v>
      </c>
      <c r="G5" s="102" t="s">
        <v>316</v>
      </c>
      <c r="I5" s="89"/>
      <c r="J5" s="89"/>
      <c r="K5" s="155"/>
      <c r="L5" s="100" t="s">
        <v>319</v>
      </c>
      <c r="M5" s="101" t="s">
        <v>319</v>
      </c>
      <c r="N5" s="145" t="s">
        <v>319</v>
      </c>
      <c r="O5" s="102" t="s">
        <v>316</v>
      </c>
    </row>
    <row r="6" spans="1:15" ht="15.75" thickBot="1" x14ac:dyDescent="0.3">
      <c r="A6" s="264" t="s">
        <v>15</v>
      </c>
      <c r="B6" s="265" t="s">
        <v>16</v>
      </c>
      <c r="C6" s="88"/>
      <c r="D6" s="192" t="s">
        <v>320</v>
      </c>
      <c r="E6" s="88" t="s">
        <v>320</v>
      </c>
      <c r="F6" s="185" t="s">
        <v>320</v>
      </c>
      <c r="G6" s="185" t="s">
        <v>323</v>
      </c>
      <c r="I6" s="264" t="s">
        <v>15</v>
      </c>
      <c r="J6" s="265" t="s">
        <v>16</v>
      </c>
      <c r="K6" s="88"/>
      <c r="L6" s="192" t="s">
        <v>320</v>
      </c>
      <c r="M6" s="88" t="s">
        <v>320</v>
      </c>
      <c r="N6" s="185" t="s">
        <v>320</v>
      </c>
      <c r="O6" s="185" t="s">
        <v>323</v>
      </c>
    </row>
    <row r="7" spans="1:15" x14ac:dyDescent="0.25">
      <c r="A7" s="109" t="s">
        <v>393</v>
      </c>
      <c r="B7" s="106" t="s">
        <v>357</v>
      </c>
      <c r="C7" s="158">
        <v>1.4000000000000012</v>
      </c>
      <c r="D7" s="133">
        <v>11</v>
      </c>
      <c r="E7" s="133">
        <v>0</v>
      </c>
      <c r="F7" s="133" t="e">
        <v>#DIV/0!</v>
      </c>
      <c r="G7" s="133">
        <v>1</v>
      </c>
      <c r="I7" s="109" t="s">
        <v>393</v>
      </c>
      <c r="J7" s="106" t="s">
        <v>357</v>
      </c>
      <c r="K7" s="168">
        <v>1.4000000000000012</v>
      </c>
      <c r="L7" s="25">
        <v>11</v>
      </c>
      <c r="M7" s="25">
        <v>0</v>
      </c>
      <c r="N7" s="25" t="e">
        <v>#DIV/0!</v>
      </c>
      <c r="O7" s="25">
        <v>1</v>
      </c>
    </row>
    <row r="8" spans="1:15" x14ac:dyDescent="0.25">
      <c r="A8" s="114" t="s">
        <v>59</v>
      </c>
      <c r="B8" s="106" t="s">
        <v>60</v>
      </c>
      <c r="C8" s="158">
        <v>0</v>
      </c>
      <c r="D8" s="133">
        <v>10</v>
      </c>
      <c r="E8" s="133">
        <v>0</v>
      </c>
      <c r="F8" s="133" t="e">
        <v>#DIV/0!</v>
      </c>
      <c r="G8" s="133">
        <v>1</v>
      </c>
      <c r="I8" s="114" t="s">
        <v>59</v>
      </c>
      <c r="J8" s="106" t="s">
        <v>60</v>
      </c>
      <c r="K8" s="158">
        <v>0</v>
      </c>
      <c r="L8" s="133">
        <v>10</v>
      </c>
      <c r="M8" s="133">
        <v>0</v>
      </c>
      <c r="N8" s="133" t="e">
        <v>#DIV/0!</v>
      </c>
      <c r="O8" s="133">
        <v>1</v>
      </c>
    </row>
    <row r="9" spans="1:15" x14ac:dyDescent="0.25">
      <c r="A9" s="130" t="s">
        <v>399</v>
      </c>
      <c r="B9" s="106" t="s">
        <v>209</v>
      </c>
      <c r="C9" s="26">
        <v>0</v>
      </c>
      <c r="D9" s="133">
        <v>9</v>
      </c>
      <c r="E9" s="133">
        <v>0</v>
      </c>
      <c r="F9" s="133" t="e">
        <v>#DIV/0!</v>
      </c>
      <c r="G9" s="133">
        <v>1</v>
      </c>
      <c r="I9" s="130" t="s">
        <v>425</v>
      </c>
      <c r="J9" s="106" t="s">
        <v>347</v>
      </c>
      <c r="K9" s="284">
        <v>-0.75</v>
      </c>
      <c r="L9" s="134">
        <v>9</v>
      </c>
      <c r="M9" s="134">
        <v>0</v>
      </c>
      <c r="N9" s="28" t="e">
        <v>#DIV/0!</v>
      </c>
      <c r="O9" s="134">
        <v>1</v>
      </c>
    </row>
    <row r="10" spans="1:15" x14ac:dyDescent="0.25">
      <c r="A10" s="113" t="s">
        <v>415</v>
      </c>
      <c r="B10" s="106" t="s">
        <v>408</v>
      </c>
      <c r="C10" s="159">
        <v>1.333499999999999</v>
      </c>
      <c r="D10" s="134">
        <v>6</v>
      </c>
      <c r="E10" s="134">
        <v>0</v>
      </c>
      <c r="F10" s="28" t="e">
        <v>#DIV/0!</v>
      </c>
      <c r="G10" s="134">
        <v>1</v>
      </c>
      <c r="I10" s="130" t="s">
        <v>399</v>
      </c>
      <c r="J10" s="106" t="s">
        <v>209</v>
      </c>
      <c r="K10" s="26">
        <v>0</v>
      </c>
      <c r="L10" s="133">
        <v>9</v>
      </c>
      <c r="M10" s="133">
        <v>0</v>
      </c>
      <c r="N10" s="133" t="e">
        <v>#DIV/0!</v>
      </c>
      <c r="O10" s="133">
        <v>1</v>
      </c>
    </row>
    <row r="11" spans="1:15" x14ac:dyDescent="0.25">
      <c r="A11" s="105" t="s">
        <v>370</v>
      </c>
      <c r="B11" s="106" t="s">
        <v>371</v>
      </c>
      <c r="C11" s="158">
        <v>0</v>
      </c>
      <c r="D11" s="133">
        <v>5</v>
      </c>
      <c r="E11" s="133">
        <v>0</v>
      </c>
      <c r="F11" s="133" t="e">
        <v>#DIV/0!</v>
      </c>
      <c r="G11" s="133">
        <v>1</v>
      </c>
      <c r="I11" s="113" t="s">
        <v>415</v>
      </c>
      <c r="J11" s="106" t="s">
        <v>408</v>
      </c>
      <c r="K11" s="158">
        <v>1.333499999999999</v>
      </c>
      <c r="L11" s="133">
        <v>6</v>
      </c>
      <c r="M11" s="133">
        <v>0</v>
      </c>
      <c r="N11" s="9" t="e">
        <v>#DIV/0!</v>
      </c>
      <c r="O11" s="133">
        <v>1</v>
      </c>
    </row>
    <row r="12" spans="1:15" x14ac:dyDescent="0.25">
      <c r="A12" s="109" t="s">
        <v>380</v>
      </c>
      <c r="B12" s="111" t="s">
        <v>381</v>
      </c>
      <c r="C12" s="158">
        <v>6.9444444444444464</v>
      </c>
      <c r="D12" s="133">
        <v>4</v>
      </c>
      <c r="E12" s="133">
        <v>0</v>
      </c>
      <c r="F12" s="133" t="e">
        <v>#DIV/0!</v>
      </c>
      <c r="G12" s="133">
        <v>1</v>
      </c>
      <c r="I12" s="105" t="s">
        <v>370</v>
      </c>
      <c r="J12" s="106" t="s">
        <v>371</v>
      </c>
      <c r="K12" s="158">
        <v>0</v>
      </c>
      <c r="L12" s="133">
        <v>5</v>
      </c>
      <c r="M12" s="133">
        <v>0</v>
      </c>
      <c r="N12" s="133" t="e">
        <v>#DIV/0!</v>
      </c>
      <c r="O12" s="133">
        <v>1</v>
      </c>
    </row>
    <row r="13" spans="1:15" x14ac:dyDescent="0.25">
      <c r="A13" s="109" t="s">
        <v>23</v>
      </c>
      <c r="B13" s="106" t="s">
        <v>24</v>
      </c>
      <c r="C13" s="158">
        <v>4.0000000000000018</v>
      </c>
      <c r="D13" s="133">
        <v>3</v>
      </c>
      <c r="E13" s="133">
        <v>0</v>
      </c>
      <c r="F13" s="133" t="e">
        <v>#DIV/0!</v>
      </c>
      <c r="G13" s="133">
        <v>1</v>
      </c>
      <c r="I13" s="109" t="s">
        <v>380</v>
      </c>
      <c r="J13" s="111" t="s">
        <v>381</v>
      </c>
      <c r="K13" s="158">
        <v>6.9444444444444464</v>
      </c>
      <c r="L13" s="133">
        <v>4</v>
      </c>
      <c r="M13" s="133">
        <v>0</v>
      </c>
      <c r="N13" s="133" t="e">
        <v>#DIV/0!</v>
      </c>
      <c r="O13" s="133">
        <v>1</v>
      </c>
    </row>
    <row r="14" spans="1:15" x14ac:dyDescent="0.25">
      <c r="A14" s="116" t="s">
        <v>159</v>
      </c>
      <c r="B14" s="106" t="s">
        <v>160</v>
      </c>
      <c r="C14" s="158">
        <v>2.3333333333333344</v>
      </c>
      <c r="D14" s="133">
        <v>3</v>
      </c>
      <c r="E14" s="133"/>
      <c r="F14" s="133" t="e">
        <v>#DIV/0!</v>
      </c>
      <c r="G14" s="133">
        <v>1</v>
      </c>
      <c r="I14" s="109" t="s">
        <v>23</v>
      </c>
      <c r="J14" s="106" t="s">
        <v>24</v>
      </c>
      <c r="K14" s="158">
        <v>4.0000000000000018</v>
      </c>
      <c r="L14" s="133">
        <v>3</v>
      </c>
      <c r="M14" s="133">
        <v>0</v>
      </c>
      <c r="N14" s="133" t="e">
        <v>#DIV/0!</v>
      </c>
      <c r="O14" s="133">
        <v>1</v>
      </c>
    </row>
    <row r="15" spans="1:15" x14ac:dyDescent="0.25">
      <c r="A15" s="110" t="s">
        <v>61</v>
      </c>
      <c r="B15" s="111" t="s">
        <v>62</v>
      </c>
      <c r="C15" s="158">
        <v>2.5</v>
      </c>
      <c r="D15" s="133">
        <v>2</v>
      </c>
      <c r="E15" s="133">
        <v>0</v>
      </c>
      <c r="F15" s="133" t="e">
        <v>#DIV/0!</v>
      </c>
      <c r="G15" s="133">
        <v>1</v>
      </c>
      <c r="I15" s="116" t="s">
        <v>159</v>
      </c>
      <c r="J15" s="106" t="s">
        <v>160</v>
      </c>
      <c r="K15" s="158">
        <v>2.3333333333333344</v>
      </c>
      <c r="L15" s="133">
        <v>3</v>
      </c>
      <c r="M15" s="133"/>
      <c r="N15" s="133" t="e">
        <v>#DIV/0!</v>
      </c>
      <c r="O15" s="133">
        <v>1</v>
      </c>
    </row>
    <row r="16" spans="1:15" x14ac:dyDescent="0.25">
      <c r="A16" s="105" t="s">
        <v>129</v>
      </c>
      <c r="B16" s="106" t="s">
        <v>130</v>
      </c>
      <c r="C16" s="158">
        <v>3</v>
      </c>
      <c r="D16" s="133">
        <v>2</v>
      </c>
      <c r="E16" s="133"/>
      <c r="F16" s="133" t="e">
        <v>#DIV/0!</v>
      </c>
      <c r="G16" s="133">
        <v>1</v>
      </c>
      <c r="I16" s="110" t="s">
        <v>61</v>
      </c>
      <c r="J16" s="111" t="s">
        <v>62</v>
      </c>
      <c r="K16" s="158">
        <v>2.5</v>
      </c>
      <c r="L16" s="133">
        <v>2</v>
      </c>
      <c r="M16" s="133">
        <v>0</v>
      </c>
      <c r="N16" s="133" t="e">
        <v>#DIV/0!</v>
      </c>
      <c r="O16" s="133">
        <v>1</v>
      </c>
    </row>
    <row r="17" spans="1:15" x14ac:dyDescent="0.25">
      <c r="A17" s="105" t="s">
        <v>205</v>
      </c>
      <c r="B17" s="106" t="s">
        <v>206</v>
      </c>
      <c r="C17" s="158">
        <v>-3</v>
      </c>
      <c r="D17" s="133">
        <v>13</v>
      </c>
      <c r="E17" s="133">
        <v>1</v>
      </c>
      <c r="F17" s="9">
        <v>13</v>
      </c>
      <c r="G17" s="104">
        <v>2</v>
      </c>
      <c r="I17" s="105" t="s">
        <v>129</v>
      </c>
      <c r="J17" s="106" t="s">
        <v>130</v>
      </c>
      <c r="K17" s="158">
        <v>3</v>
      </c>
      <c r="L17" s="133">
        <v>2</v>
      </c>
      <c r="M17" s="133"/>
      <c r="N17" s="133" t="e">
        <v>#DIV/0!</v>
      </c>
      <c r="O17" s="133">
        <v>1</v>
      </c>
    </row>
    <row r="18" spans="1:15" x14ac:dyDescent="0.25">
      <c r="A18" s="221" t="s">
        <v>395</v>
      </c>
      <c r="B18" s="106" t="s">
        <v>396</v>
      </c>
      <c r="C18" s="218">
        <v>4.8887999999999998</v>
      </c>
      <c r="D18" s="134">
        <v>22</v>
      </c>
      <c r="E18" s="134">
        <v>2</v>
      </c>
      <c r="F18" s="28">
        <v>11</v>
      </c>
      <c r="G18" s="134">
        <v>3</v>
      </c>
      <c r="I18" s="148" t="s">
        <v>431</v>
      </c>
      <c r="J18" s="111" t="s">
        <v>432</v>
      </c>
      <c r="K18" s="284">
        <v>1</v>
      </c>
      <c r="L18" s="134">
        <v>1</v>
      </c>
      <c r="M18" s="134">
        <v>0</v>
      </c>
      <c r="N18" s="28" t="e">
        <v>#DIV/0!</v>
      </c>
      <c r="O18" s="134">
        <v>1</v>
      </c>
    </row>
    <row r="19" spans="1:15" x14ac:dyDescent="0.25">
      <c r="A19" s="117" t="s">
        <v>343</v>
      </c>
      <c r="B19" s="106" t="s">
        <v>103</v>
      </c>
      <c r="C19" s="158">
        <v>0.54540000000000255</v>
      </c>
      <c r="D19" s="196">
        <v>10</v>
      </c>
      <c r="E19" s="196">
        <v>1</v>
      </c>
      <c r="F19" s="207">
        <v>10</v>
      </c>
      <c r="G19" s="104">
        <v>4</v>
      </c>
      <c r="I19" s="105" t="s">
        <v>205</v>
      </c>
      <c r="J19" s="106" t="s">
        <v>206</v>
      </c>
      <c r="K19" s="158">
        <v>-3</v>
      </c>
      <c r="L19" s="133">
        <v>13</v>
      </c>
      <c r="M19" s="133">
        <v>1</v>
      </c>
      <c r="N19" s="9">
        <v>13</v>
      </c>
      <c r="O19" s="104">
        <v>2</v>
      </c>
    </row>
    <row r="20" spans="1:15" x14ac:dyDescent="0.25">
      <c r="A20" s="113" t="s">
        <v>125</v>
      </c>
      <c r="B20" s="106" t="s">
        <v>126</v>
      </c>
      <c r="C20" s="158">
        <v>0.75</v>
      </c>
      <c r="D20" s="133">
        <v>15</v>
      </c>
      <c r="E20" s="133">
        <v>2</v>
      </c>
      <c r="F20" s="9">
        <v>7.5</v>
      </c>
      <c r="G20" s="104">
        <v>5</v>
      </c>
      <c r="I20" s="117" t="s">
        <v>343</v>
      </c>
      <c r="J20" s="106" t="s">
        <v>103</v>
      </c>
      <c r="K20" s="284">
        <v>1.3331999999999997</v>
      </c>
      <c r="L20" s="191">
        <v>11</v>
      </c>
      <c r="M20" s="191">
        <v>1</v>
      </c>
      <c r="N20" s="212">
        <v>11</v>
      </c>
      <c r="O20" s="134">
        <v>3</v>
      </c>
    </row>
    <row r="21" spans="1:15" x14ac:dyDescent="0.25">
      <c r="A21" s="109" t="s">
        <v>40</v>
      </c>
      <c r="B21" s="111" t="s">
        <v>41</v>
      </c>
      <c r="C21" s="158">
        <v>-1.7142857142857135</v>
      </c>
      <c r="D21" s="133">
        <v>6</v>
      </c>
      <c r="E21" s="133">
        <v>1</v>
      </c>
      <c r="F21" s="9">
        <v>6</v>
      </c>
      <c r="G21" s="104">
        <v>6</v>
      </c>
      <c r="I21" s="113" t="s">
        <v>125</v>
      </c>
      <c r="J21" s="106" t="s">
        <v>126</v>
      </c>
      <c r="K21" s="158">
        <v>0.75</v>
      </c>
      <c r="L21" s="133">
        <v>15</v>
      </c>
      <c r="M21" s="133">
        <v>2</v>
      </c>
      <c r="N21" s="9">
        <v>7.5</v>
      </c>
      <c r="O21" s="104">
        <v>4</v>
      </c>
    </row>
    <row r="22" spans="1:15" x14ac:dyDescent="0.25">
      <c r="A22" s="120" t="s">
        <v>232</v>
      </c>
      <c r="B22" s="106" t="s">
        <v>233</v>
      </c>
      <c r="C22" s="158">
        <v>7.8054999999999986</v>
      </c>
      <c r="D22" s="133">
        <v>62</v>
      </c>
      <c r="E22" s="133">
        <v>11</v>
      </c>
      <c r="F22" s="9">
        <v>5.6363636363636367</v>
      </c>
      <c r="G22" s="104">
        <v>7</v>
      </c>
      <c r="I22" s="221" t="s">
        <v>395</v>
      </c>
      <c r="J22" s="106" t="s">
        <v>396</v>
      </c>
      <c r="K22" s="284">
        <v>5.3332000000000015</v>
      </c>
      <c r="L22" s="134">
        <v>26</v>
      </c>
      <c r="M22" s="134">
        <v>4</v>
      </c>
      <c r="N22" s="28">
        <v>6.5</v>
      </c>
      <c r="O22" s="134">
        <v>5</v>
      </c>
    </row>
    <row r="23" spans="1:15" x14ac:dyDescent="0.25">
      <c r="A23" s="163" t="s">
        <v>219</v>
      </c>
      <c r="B23" s="164" t="s">
        <v>84</v>
      </c>
      <c r="C23" s="158">
        <v>0.60000000000000142</v>
      </c>
      <c r="D23" s="133">
        <v>26</v>
      </c>
      <c r="E23" s="133">
        <v>5</v>
      </c>
      <c r="F23" s="9">
        <v>5.2</v>
      </c>
      <c r="G23" s="104">
        <v>8</v>
      </c>
      <c r="I23" s="109" t="s">
        <v>40</v>
      </c>
      <c r="J23" s="111" t="s">
        <v>41</v>
      </c>
      <c r="K23" s="158">
        <v>-1.7142857142857135</v>
      </c>
      <c r="L23" s="133">
        <v>6</v>
      </c>
      <c r="M23" s="133">
        <v>1</v>
      </c>
      <c r="N23" s="9">
        <v>6</v>
      </c>
      <c r="O23" s="104">
        <v>6</v>
      </c>
    </row>
    <row r="24" spans="1:15" x14ac:dyDescent="0.25">
      <c r="A24" s="107" t="s">
        <v>28</v>
      </c>
      <c r="B24" s="115" t="s">
        <v>31</v>
      </c>
      <c r="C24" s="158">
        <v>-2.2857142857142847</v>
      </c>
      <c r="D24" s="133">
        <v>15</v>
      </c>
      <c r="E24" s="133">
        <v>3</v>
      </c>
      <c r="F24" s="9">
        <v>5</v>
      </c>
      <c r="G24" s="104">
        <v>9</v>
      </c>
      <c r="I24" s="120" t="s">
        <v>232</v>
      </c>
      <c r="J24" s="106" t="s">
        <v>233</v>
      </c>
      <c r="K24" s="158">
        <v>7.8054999999999986</v>
      </c>
      <c r="L24" s="133">
        <v>62</v>
      </c>
      <c r="M24" s="133">
        <v>11</v>
      </c>
      <c r="N24" s="9">
        <v>5.6363636363636367</v>
      </c>
      <c r="O24" s="104">
        <v>7</v>
      </c>
    </row>
    <row r="25" spans="1:15" x14ac:dyDescent="0.25">
      <c r="A25" s="116" t="s">
        <v>241</v>
      </c>
      <c r="B25" s="106" t="s">
        <v>242</v>
      </c>
      <c r="C25" s="158">
        <v>-0.6666666666666643</v>
      </c>
      <c r="D25" s="133">
        <v>15</v>
      </c>
      <c r="E25" s="133">
        <v>3</v>
      </c>
      <c r="F25" s="9">
        <v>5</v>
      </c>
      <c r="G25" s="104">
        <v>9</v>
      </c>
      <c r="I25" s="163" t="s">
        <v>219</v>
      </c>
      <c r="J25" s="164" t="s">
        <v>84</v>
      </c>
      <c r="K25" s="158">
        <v>0.60000000000000142</v>
      </c>
      <c r="L25" s="133">
        <v>26</v>
      </c>
      <c r="M25" s="133">
        <v>5</v>
      </c>
      <c r="N25" s="9">
        <v>5.2</v>
      </c>
      <c r="O25" s="104">
        <v>8</v>
      </c>
    </row>
    <row r="26" spans="1:15" x14ac:dyDescent="0.25">
      <c r="A26" s="112" t="s">
        <v>411</v>
      </c>
      <c r="B26" s="106" t="s">
        <v>309</v>
      </c>
      <c r="C26" s="272">
        <v>0.99990000000000112</v>
      </c>
      <c r="D26" s="191">
        <v>5</v>
      </c>
      <c r="E26" s="191">
        <v>1</v>
      </c>
      <c r="F26" s="28">
        <v>5</v>
      </c>
      <c r="G26" s="134">
        <v>9</v>
      </c>
      <c r="I26" s="107" t="s">
        <v>28</v>
      </c>
      <c r="J26" s="115" t="s">
        <v>31</v>
      </c>
      <c r="K26" s="158">
        <v>-2.2857142857142847</v>
      </c>
      <c r="L26" s="133">
        <v>15</v>
      </c>
      <c r="M26" s="133">
        <v>3</v>
      </c>
      <c r="N26" s="9">
        <v>5</v>
      </c>
      <c r="O26" s="104">
        <v>9</v>
      </c>
    </row>
    <row r="27" spans="1:15" x14ac:dyDescent="0.25">
      <c r="A27" s="112" t="s">
        <v>107</v>
      </c>
      <c r="B27" s="106" t="s">
        <v>413</v>
      </c>
      <c r="C27" s="159">
        <v>1.6667000000000005</v>
      </c>
      <c r="D27" s="134">
        <v>5</v>
      </c>
      <c r="E27" s="134">
        <v>1</v>
      </c>
      <c r="F27" s="28">
        <v>5</v>
      </c>
      <c r="G27" s="134">
        <v>9</v>
      </c>
      <c r="I27" s="116" t="s">
        <v>241</v>
      </c>
      <c r="J27" s="106" t="s">
        <v>242</v>
      </c>
      <c r="K27" s="158">
        <v>-0.6666666666666643</v>
      </c>
      <c r="L27" s="133">
        <v>15</v>
      </c>
      <c r="M27" s="133">
        <v>3</v>
      </c>
      <c r="N27" s="9">
        <v>5</v>
      </c>
      <c r="O27" s="104">
        <v>9</v>
      </c>
    </row>
    <row r="28" spans="1:15" x14ac:dyDescent="0.25">
      <c r="A28" s="112" t="s">
        <v>333</v>
      </c>
      <c r="B28" s="106" t="s">
        <v>334</v>
      </c>
      <c r="C28" s="158">
        <v>2.5</v>
      </c>
      <c r="D28" s="133">
        <v>5</v>
      </c>
      <c r="E28" s="133">
        <v>1</v>
      </c>
      <c r="F28" s="9">
        <v>5</v>
      </c>
      <c r="G28" s="104">
        <v>9</v>
      </c>
      <c r="I28" s="112" t="s">
        <v>333</v>
      </c>
      <c r="J28" s="106" t="s">
        <v>334</v>
      </c>
      <c r="K28" s="158">
        <v>2.5</v>
      </c>
      <c r="L28" s="133">
        <v>5</v>
      </c>
      <c r="M28" s="133">
        <v>1</v>
      </c>
      <c r="N28" s="9">
        <v>5</v>
      </c>
      <c r="O28" s="104">
        <v>9</v>
      </c>
    </row>
    <row r="29" spans="1:15" x14ac:dyDescent="0.25">
      <c r="A29" s="113" t="s">
        <v>255</v>
      </c>
      <c r="B29" s="111" t="s">
        <v>27</v>
      </c>
      <c r="C29" s="158">
        <v>-0.83333333333333481</v>
      </c>
      <c r="D29" s="133">
        <v>5</v>
      </c>
      <c r="E29" s="133">
        <v>1</v>
      </c>
      <c r="F29" s="9">
        <v>5</v>
      </c>
      <c r="G29" s="104">
        <v>9</v>
      </c>
      <c r="I29" s="113" t="s">
        <v>255</v>
      </c>
      <c r="J29" s="111" t="s">
        <v>27</v>
      </c>
      <c r="K29" s="158">
        <v>-0.83333333333333481</v>
      </c>
      <c r="L29" s="133">
        <v>5</v>
      </c>
      <c r="M29" s="133">
        <v>1</v>
      </c>
      <c r="N29" s="9">
        <v>5</v>
      </c>
      <c r="O29" s="104">
        <v>9</v>
      </c>
    </row>
    <row r="30" spans="1:15" x14ac:dyDescent="0.25">
      <c r="A30" s="120" t="s">
        <v>360</v>
      </c>
      <c r="B30" s="106" t="s">
        <v>302</v>
      </c>
      <c r="C30" s="158">
        <v>2.8334999999999999</v>
      </c>
      <c r="D30" s="133">
        <v>18</v>
      </c>
      <c r="E30" s="133">
        <v>4</v>
      </c>
      <c r="F30" s="9">
        <v>4.5</v>
      </c>
      <c r="G30" s="104">
        <v>15</v>
      </c>
      <c r="I30" s="120" t="s">
        <v>133</v>
      </c>
      <c r="J30" s="106" t="s">
        <v>134</v>
      </c>
      <c r="K30" s="26">
        <v>7.5556444444444431</v>
      </c>
      <c r="L30" s="133">
        <v>22</v>
      </c>
      <c r="M30" s="133">
        <v>5</v>
      </c>
      <c r="N30" s="9">
        <v>4.4000000000000004</v>
      </c>
      <c r="O30" s="104">
        <v>13</v>
      </c>
    </row>
    <row r="31" spans="1:15" x14ac:dyDescent="0.25">
      <c r="A31" s="120" t="s">
        <v>133</v>
      </c>
      <c r="B31" s="106" t="s">
        <v>134</v>
      </c>
      <c r="C31" s="26">
        <v>7.5556444444444431</v>
      </c>
      <c r="D31" s="133">
        <v>22</v>
      </c>
      <c r="E31" s="133">
        <v>5</v>
      </c>
      <c r="F31" s="9">
        <v>4.4000000000000004</v>
      </c>
      <c r="G31" s="104">
        <v>16</v>
      </c>
      <c r="I31" s="116" t="s">
        <v>238</v>
      </c>
      <c r="J31" s="106" t="s">
        <v>89</v>
      </c>
      <c r="K31" s="158">
        <v>5.7142857142857162</v>
      </c>
      <c r="L31" s="133">
        <v>13</v>
      </c>
      <c r="M31" s="133">
        <v>3</v>
      </c>
      <c r="N31" s="9">
        <v>4.333333333333333</v>
      </c>
      <c r="O31" s="104">
        <v>14</v>
      </c>
    </row>
    <row r="32" spans="1:15" x14ac:dyDescent="0.25">
      <c r="A32" s="116" t="s">
        <v>238</v>
      </c>
      <c r="B32" s="106" t="s">
        <v>89</v>
      </c>
      <c r="C32" s="158">
        <v>5.7142857142857162</v>
      </c>
      <c r="D32" s="133">
        <v>13</v>
      </c>
      <c r="E32" s="133">
        <v>3</v>
      </c>
      <c r="F32" s="9">
        <v>4.333333333333333</v>
      </c>
      <c r="G32" s="104">
        <v>17</v>
      </c>
      <c r="I32" s="16" t="s">
        <v>330</v>
      </c>
      <c r="J32" s="106" t="s">
        <v>331</v>
      </c>
      <c r="K32" s="158">
        <v>0.83333333333333304</v>
      </c>
      <c r="L32" s="133">
        <v>17</v>
      </c>
      <c r="M32" s="133">
        <v>4</v>
      </c>
      <c r="N32" s="9">
        <v>4.25</v>
      </c>
      <c r="O32" s="104">
        <v>15</v>
      </c>
    </row>
    <row r="33" spans="1:15" x14ac:dyDescent="0.25">
      <c r="A33" s="16" t="s">
        <v>330</v>
      </c>
      <c r="B33" s="106" t="s">
        <v>331</v>
      </c>
      <c r="C33" s="158">
        <v>0.83333333333333304</v>
      </c>
      <c r="D33" s="133">
        <v>17</v>
      </c>
      <c r="E33" s="133">
        <v>4</v>
      </c>
      <c r="F33" s="9">
        <v>4.25</v>
      </c>
      <c r="G33" s="104">
        <v>18</v>
      </c>
      <c r="I33" s="117" t="s">
        <v>254</v>
      </c>
      <c r="J33" s="106" t="s">
        <v>194</v>
      </c>
      <c r="K33" s="158">
        <v>0</v>
      </c>
      <c r="L33" s="133">
        <v>8</v>
      </c>
      <c r="M33" s="133">
        <v>2</v>
      </c>
      <c r="N33" s="9">
        <v>4</v>
      </c>
      <c r="O33" s="104">
        <v>16</v>
      </c>
    </row>
    <row r="34" spans="1:15" x14ac:dyDescent="0.25">
      <c r="A34" s="117" t="s">
        <v>254</v>
      </c>
      <c r="B34" s="106" t="s">
        <v>194</v>
      </c>
      <c r="C34" s="158">
        <v>0</v>
      </c>
      <c r="D34" s="133">
        <v>8</v>
      </c>
      <c r="E34" s="133">
        <v>2</v>
      </c>
      <c r="F34" s="9">
        <v>4</v>
      </c>
      <c r="G34" s="104">
        <v>19</v>
      </c>
      <c r="I34" s="217" t="s">
        <v>19</v>
      </c>
      <c r="J34" s="106" t="s">
        <v>20</v>
      </c>
      <c r="K34" s="158">
        <v>-5.7499999999999982</v>
      </c>
      <c r="L34" s="133">
        <v>27</v>
      </c>
      <c r="M34" s="133">
        <v>7</v>
      </c>
      <c r="N34" s="9">
        <v>3.8571428571428572</v>
      </c>
      <c r="O34" s="104">
        <v>17</v>
      </c>
    </row>
    <row r="35" spans="1:15" x14ac:dyDescent="0.25">
      <c r="A35" s="217" t="s">
        <v>19</v>
      </c>
      <c r="B35" s="106" t="s">
        <v>20</v>
      </c>
      <c r="C35" s="158">
        <v>-5.7499999999999982</v>
      </c>
      <c r="D35" s="133">
        <v>27</v>
      </c>
      <c r="E35" s="133">
        <v>7</v>
      </c>
      <c r="F35" s="9">
        <v>3.8571428571428572</v>
      </c>
      <c r="G35" s="104">
        <v>20</v>
      </c>
      <c r="I35" s="110" t="s">
        <v>92</v>
      </c>
      <c r="J35" s="106" t="s">
        <v>97</v>
      </c>
      <c r="K35" s="158">
        <v>0</v>
      </c>
      <c r="L35" s="133">
        <v>11</v>
      </c>
      <c r="M35" s="133">
        <v>3</v>
      </c>
      <c r="N35" s="9">
        <v>3.6666666666666665</v>
      </c>
      <c r="O35" s="104">
        <v>18</v>
      </c>
    </row>
    <row r="36" spans="1:15" x14ac:dyDescent="0.25">
      <c r="A36" s="110" t="s">
        <v>92</v>
      </c>
      <c r="B36" s="106" t="s">
        <v>97</v>
      </c>
      <c r="C36" s="158">
        <v>0</v>
      </c>
      <c r="D36" s="133">
        <v>11</v>
      </c>
      <c r="E36" s="133">
        <v>3</v>
      </c>
      <c r="F36" s="9">
        <v>3.6666666666666665</v>
      </c>
      <c r="G36" s="104">
        <v>21</v>
      </c>
      <c r="I36" s="112" t="s">
        <v>411</v>
      </c>
      <c r="J36" s="106" t="s">
        <v>309</v>
      </c>
      <c r="K36" s="15">
        <v>2.0000999999999989</v>
      </c>
      <c r="L36" s="191">
        <v>14</v>
      </c>
      <c r="M36" s="191">
        <v>4</v>
      </c>
      <c r="N36" s="28">
        <v>3.5</v>
      </c>
      <c r="O36" s="134">
        <v>19</v>
      </c>
    </row>
    <row r="37" spans="1:15" x14ac:dyDescent="0.25">
      <c r="A37" s="112" t="s">
        <v>80</v>
      </c>
      <c r="B37" s="106" t="s">
        <v>81</v>
      </c>
      <c r="C37" s="158">
        <v>-2.222533333333331</v>
      </c>
      <c r="D37" s="133">
        <v>18</v>
      </c>
      <c r="E37" s="133">
        <v>6</v>
      </c>
      <c r="F37" s="9">
        <v>3</v>
      </c>
      <c r="G37" s="104">
        <v>22</v>
      </c>
      <c r="I37" s="120" t="s">
        <v>360</v>
      </c>
      <c r="J37" s="106" t="s">
        <v>302</v>
      </c>
      <c r="K37" s="284">
        <v>-0.49999999999999822</v>
      </c>
      <c r="L37" s="134">
        <v>17</v>
      </c>
      <c r="M37" s="134">
        <v>5</v>
      </c>
      <c r="N37" s="28">
        <v>3.4</v>
      </c>
      <c r="O37" s="134">
        <v>20</v>
      </c>
    </row>
    <row r="38" spans="1:15" x14ac:dyDescent="0.25">
      <c r="A38" s="113" t="s">
        <v>66</v>
      </c>
      <c r="B38" s="111" t="s">
        <v>68</v>
      </c>
      <c r="C38" s="158">
        <v>-2.777999999999996</v>
      </c>
      <c r="D38" s="133">
        <v>15</v>
      </c>
      <c r="E38" s="133">
        <v>5</v>
      </c>
      <c r="F38" s="9">
        <v>3</v>
      </c>
      <c r="G38" s="104">
        <v>22</v>
      </c>
      <c r="I38" s="112" t="s">
        <v>80</v>
      </c>
      <c r="J38" s="106" t="s">
        <v>81</v>
      </c>
      <c r="K38" s="158">
        <v>-2.222533333333331</v>
      </c>
      <c r="L38" s="133">
        <v>18</v>
      </c>
      <c r="M38" s="133">
        <v>6</v>
      </c>
      <c r="N38" s="9">
        <v>3</v>
      </c>
      <c r="O38" s="104">
        <v>21</v>
      </c>
    </row>
    <row r="39" spans="1:15" x14ac:dyDescent="0.25">
      <c r="A39" s="123" t="s">
        <v>247</v>
      </c>
      <c r="B39" s="111" t="s">
        <v>248</v>
      </c>
      <c r="C39" s="158">
        <v>1.8551587301587302</v>
      </c>
      <c r="D39" s="133">
        <v>24</v>
      </c>
      <c r="E39" s="133">
        <v>9</v>
      </c>
      <c r="F39" s="9">
        <v>2.6666666666666665</v>
      </c>
      <c r="G39" s="104">
        <v>24</v>
      </c>
      <c r="I39" s="113" t="s">
        <v>66</v>
      </c>
      <c r="J39" s="111" t="s">
        <v>68</v>
      </c>
      <c r="K39" s="158">
        <v>-2.777999999999996</v>
      </c>
      <c r="L39" s="133">
        <v>15</v>
      </c>
      <c r="M39" s="133">
        <v>5</v>
      </c>
      <c r="N39" s="9">
        <v>3</v>
      </c>
      <c r="O39" s="104">
        <v>21</v>
      </c>
    </row>
    <row r="40" spans="1:15" x14ac:dyDescent="0.25">
      <c r="A40" s="112" t="s">
        <v>42</v>
      </c>
      <c r="B40" s="106" t="s">
        <v>44</v>
      </c>
      <c r="C40" s="159">
        <v>2.3056000000000001</v>
      </c>
      <c r="D40" s="48">
        <v>16</v>
      </c>
      <c r="E40" s="48">
        <v>6</v>
      </c>
      <c r="F40" s="28">
        <v>2.6666666666666665</v>
      </c>
      <c r="G40" s="134">
        <v>24</v>
      </c>
      <c r="I40" s="123" t="s">
        <v>247</v>
      </c>
      <c r="J40" s="111" t="s">
        <v>248</v>
      </c>
      <c r="K40" s="158">
        <v>1.8551587301587302</v>
      </c>
      <c r="L40" s="133">
        <v>24</v>
      </c>
      <c r="M40" s="133">
        <v>9</v>
      </c>
      <c r="N40" s="9">
        <v>2.6666666666666665</v>
      </c>
      <c r="O40" s="104">
        <v>23</v>
      </c>
    </row>
    <row r="41" spans="1:15" x14ac:dyDescent="0.25">
      <c r="A41" s="105" t="s">
        <v>102</v>
      </c>
      <c r="B41" s="106" t="s">
        <v>103</v>
      </c>
      <c r="C41" s="158">
        <v>-3.428571428571427</v>
      </c>
      <c r="D41" s="133">
        <v>5</v>
      </c>
      <c r="E41" s="133">
        <v>2</v>
      </c>
      <c r="F41" s="9">
        <v>2.5</v>
      </c>
      <c r="G41" s="104">
        <v>26</v>
      </c>
      <c r="I41" s="105" t="s">
        <v>102</v>
      </c>
      <c r="J41" s="106" t="s">
        <v>103</v>
      </c>
      <c r="K41" s="158">
        <v>-3.428571428571427</v>
      </c>
      <c r="L41" s="133">
        <v>5</v>
      </c>
      <c r="M41" s="133">
        <v>2</v>
      </c>
      <c r="N41" s="9">
        <v>2.5</v>
      </c>
      <c r="O41" s="104">
        <v>24</v>
      </c>
    </row>
    <row r="42" spans="1:15" x14ac:dyDescent="0.25">
      <c r="A42" s="116" t="s">
        <v>220</v>
      </c>
      <c r="B42" s="106" t="s">
        <v>221</v>
      </c>
      <c r="C42" s="158">
        <v>2.8571428571428559</v>
      </c>
      <c r="D42" s="133">
        <v>5</v>
      </c>
      <c r="E42" s="133">
        <v>2</v>
      </c>
      <c r="F42" s="9">
        <v>2.5</v>
      </c>
      <c r="G42" s="104">
        <v>26</v>
      </c>
      <c r="I42" s="116" t="s">
        <v>220</v>
      </c>
      <c r="J42" s="106" t="s">
        <v>221</v>
      </c>
      <c r="K42" s="158">
        <v>2.8571428571428559</v>
      </c>
      <c r="L42" s="133">
        <v>5</v>
      </c>
      <c r="M42" s="133">
        <v>2</v>
      </c>
      <c r="N42" s="9">
        <v>2.5</v>
      </c>
      <c r="O42" s="104">
        <v>24</v>
      </c>
    </row>
    <row r="43" spans="1:15" x14ac:dyDescent="0.25">
      <c r="A43" s="113" t="s">
        <v>50</v>
      </c>
      <c r="B43" s="111" t="s">
        <v>51</v>
      </c>
      <c r="C43" s="158">
        <v>-6.1109999999999998</v>
      </c>
      <c r="D43" s="133">
        <v>16</v>
      </c>
      <c r="E43" s="133">
        <v>8</v>
      </c>
      <c r="F43" s="9">
        <v>2</v>
      </c>
      <c r="G43" s="104">
        <v>28</v>
      </c>
      <c r="I43" s="130" t="s">
        <v>197</v>
      </c>
      <c r="J43" s="106" t="s">
        <v>198</v>
      </c>
      <c r="K43" s="284">
        <v>-2.6666999999999987</v>
      </c>
      <c r="L43" s="134">
        <v>27</v>
      </c>
      <c r="M43" s="134">
        <v>12</v>
      </c>
      <c r="N43" s="28">
        <v>2.25</v>
      </c>
      <c r="O43" s="134">
        <v>26</v>
      </c>
    </row>
    <row r="44" spans="1:15" x14ac:dyDescent="0.25">
      <c r="A44" s="110" t="s">
        <v>169</v>
      </c>
      <c r="B44" s="111" t="s">
        <v>170</v>
      </c>
      <c r="C44" s="158">
        <v>3.000099999999998</v>
      </c>
      <c r="D44" s="133">
        <v>8</v>
      </c>
      <c r="E44" s="133">
        <v>4</v>
      </c>
      <c r="F44" s="9">
        <v>2</v>
      </c>
      <c r="G44" s="104">
        <v>28</v>
      </c>
      <c r="I44" s="112" t="s">
        <v>42</v>
      </c>
      <c r="J44" s="106" t="s">
        <v>44</v>
      </c>
      <c r="K44" s="284">
        <v>2.3056000000000001</v>
      </c>
      <c r="L44" s="191">
        <v>23</v>
      </c>
      <c r="M44" s="191">
        <v>11</v>
      </c>
      <c r="N44" s="28">
        <v>2.0909090909090908</v>
      </c>
      <c r="O44" s="134">
        <v>27</v>
      </c>
    </row>
    <row r="45" spans="1:15" x14ac:dyDescent="0.25">
      <c r="A45" s="109" t="s">
        <v>66</v>
      </c>
      <c r="B45" s="111" t="s">
        <v>67</v>
      </c>
      <c r="C45" s="158">
        <v>0</v>
      </c>
      <c r="D45" s="133">
        <v>6</v>
      </c>
      <c r="E45" s="133">
        <v>3</v>
      </c>
      <c r="F45" s="9">
        <v>2</v>
      </c>
      <c r="G45" s="104">
        <v>28</v>
      </c>
      <c r="I45" s="113" t="s">
        <v>50</v>
      </c>
      <c r="J45" s="111" t="s">
        <v>51</v>
      </c>
      <c r="K45" s="158">
        <v>-6.1109999999999998</v>
      </c>
      <c r="L45" s="133">
        <v>16</v>
      </c>
      <c r="M45" s="133">
        <v>8</v>
      </c>
      <c r="N45" s="9">
        <v>2</v>
      </c>
      <c r="O45" s="104">
        <v>28</v>
      </c>
    </row>
    <row r="46" spans="1:15" x14ac:dyDescent="0.25">
      <c r="A46" s="109" t="s">
        <v>50</v>
      </c>
      <c r="B46" s="111" t="s">
        <v>52</v>
      </c>
      <c r="C46" s="158">
        <v>4</v>
      </c>
      <c r="D46" s="133">
        <v>4</v>
      </c>
      <c r="E46" s="133">
        <v>2</v>
      </c>
      <c r="F46" s="9">
        <v>2</v>
      </c>
      <c r="G46" s="104">
        <v>28</v>
      </c>
      <c r="I46" s="110" t="s">
        <v>169</v>
      </c>
      <c r="J46" s="111" t="s">
        <v>170</v>
      </c>
      <c r="K46" s="158">
        <v>3.000099999999998</v>
      </c>
      <c r="L46" s="133">
        <v>8</v>
      </c>
      <c r="M46" s="133">
        <v>4</v>
      </c>
      <c r="N46" s="9">
        <v>2</v>
      </c>
      <c r="O46" s="104">
        <v>28</v>
      </c>
    </row>
    <row r="47" spans="1:15" x14ac:dyDescent="0.25">
      <c r="A47" s="148" t="s">
        <v>100</v>
      </c>
      <c r="B47" s="106" t="s">
        <v>335</v>
      </c>
      <c r="C47" s="158">
        <v>1.6666666666666679</v>
      </c>
      <c r="D47" s="133">
        <v>4</v>
      </c>
      <c r="E47" s="133">
        <v>2</v>
      </c>
      <c r="F47" s="9">
        <v>2</v>
      </c>
      <c r="G47" s="104">
        <v>28</v>
      </c>
      <c r="I47" s="109" t="s">
        <v>66</v>
      </c>
      <c r="J47" s="111" t="s">
        <v>67</v>
      </c>
      <c r="K47" s="158">
        <v>0</v>
      </c>
      <c r="L47" s="133">
        <v>6</v>
      </c>
      <c r="M47" s="133">
        <v>3</v>
      </c>
      <c r="N47" s="9">
        <v>2</v>
      </c>
      <c r="O47" s="104">
        <v>28</v>
      </c>
    </row>
    <row r="48" spans="1:15" x14ac:dyDescent="0.25">
      <c r="A48" s="112" t="s">
        <v>336</v>
      </c>
      <c r="B48" s="106" t="s">
        <v>337</v>
      </c>
      <c r="C48" s="158">
        <v>0</v>
      </c>
      <c r="D48" s="133">
        <v>4</v>
      </c>
      <c r="E48" s="133">
        <v>2</v>
      </c>
      <c r="F48" s="9">
        <v>2</v>
      </c>
      <c r="G48" s="104">
        <v>28</v>
      </c>
      <c r="I48" s="109" t="s">
        <v>50</v>
      </c>
      <c r="J48" s="111" t="s">
        <v>52</v>
      </c>
      <c r="K48" s="158">
        <v>4</v>
      </c>
      <c r="L48" s="133">
        <v>4</v>
      </c>
      <c r="M48" s="133">
        <v>2</v>
      </c>
      <c r="N48" s="9">
        <v>2</v>
      </c>
      <c r="O48" s="104">
        <v>28</v>
      </c>
    </row>
    <row r="49" spans="1:15" x14ac:dyDescent="0.25">
      <c r="A49" s="112" t="s">
        <v>210</v>
      </c>
      <c r="B49" s="111" t="s">
        <v>409</v>
      </c>
      <c r="C49" s="159">
        <v>-1.5</v>
      </c>
      <c r="D49" s="134">
        <v>4</v>
      </c>
      <c r="E49" s="134">
        <v>2</v>
      </c>
      <c r="F49" s="28">
        <v>2</v>
      </c>
      <c r="G49" s="134">
        <v>28</v>
      </c>
      <c r="I49" s="148" t="s">
        <v>100</v>
      </c>
      <c r="J49" s="106" t="s">
        <v>335</v>
      </c>
      <c r="K49" s="158">
        <v>1.6666666666666679</v>
      </c>
      <c r="L49" s="133">
        <v>4</v>
      </c>
      <c r="M49" s="133">
        <v>2</v>
      </c>
      <c r="N49" s="9">
        <v>2</v>
      </c>
      <c r="O49" s="104">
        <v>28</v>
      </c>
    </row>
    <row r="50" spans="1:15" x14ac:dyDescent="0.25">
      <c r="A50" s="117" t="s">
        <v>241</v>
      </c>
      <c r="B50" s="106" t="s">
        <v>243</v>
      </c>
      <c r="C50" s="158">
        <v>1.3333333333333321</v>
      </c>
      <c r="D50" s="133">
        <v>2</v>
      </c>
      <c r="E50" s="133">
        <v>1</v>
      </c>
      <c r="F50" s="9">
        <v>2</v>
      </c>
      <c r="G50" s="104">
        <v>28</v>
      </c>
      <c r="I50" s="112" t="s">
        <v>336</v>
      </c>
      <c r="J50" s="106" t="s">
        <v>337</v>
      </c>
      <c r="K50" s="158">
        <v>0</v>
      </c>
      <c r="L50" s="133">
        <v>4</v>
      </c>
      <c r="M50" s="133">
        <v>2</v>
      </c>
      <c r="N50" s="9">
        <v>2</v>
      </c>
      <c r="O50" s="104">
        <v>28</v>
      </c>
    </row>
    <row r="51" spans="1:15" x14ac:dyDescent="0.25">
      <c r="A51" s="110" t="s">
        <v>327</v>
      </c>
      <c r="B51" s="106" t="s">
        <v>74</v>
      </c>
      <c r="C51" s="158">
        <v>1.8610000000000015</v>
      </c>
      <c r="D51" s="133">
        <v>32</v>
      </c>
      <c r="E51" s="133">
        <v>17</v>
      </c>
      <c r="F51" s="9">
        <v>1.8823529411764706</v>
      </c>
      <c r="G51" s="104">
        <v>36</v>
      </c>
      <c r="I51" s="120" t="s">
        <v>131</v>
      </c>
      <c r="J51" s="111" t="s">
        <v>427</v>
      </c>
      <c r="K51" s="284">
        <v>-0.99989999999999846</v>
      </c>
      <c r="L51" s="134">
        <v>2</v>
      </c>
      <c r="M51" s="134">
        <v>1</v>
      </c>
      <c r="N51" s="28">
        <v>2</v>
      </c>
      <c r="O51" s="134">
        <v>28</v>
      </c>
    </row>
    <row r="52" spans="1:15" x14ac:dyDescent="0.25">
      <c r="A52" s="112" t="s">
        <v>119</v>
      </c>
      <c r="B52" s="106" t="s">
        <v>120</v>
      </c>
      <c r="C52" s="158">
        <v>-0.88888888888888928</v>
      </c>
      <c r="D52" s="133">
        <v>33</v>
      </c>
      <c r="E52" s="133">
        <v>18</v>
      </c>
      <c r="F52" s="9">
        <v>1.8333333333333333</v>
      </c>
      <c r="G52" s="104">
        <v>37</v>
      </c>
      <c r="I52" s="222" t="s">
        <v>433</v>
      </c>
      <c r="J52" s="111" t="s">
        <v>434</v>
      </c>
      <c r="K52" s="284">
        <v>-1.3332000000000015</v>
      </c>
      <c r="L52" s="134">
        <v>2</v>
      </c>
      <c r="M52" s="134">
        <v>1</v>
      </c>
      <c r="N52" s="28">
        <v>2</v>
      </c>
      <c r="O52" s="134">
        <v>28</v>
      </c>
    </row>
    <row r="53" spans="1:15" x14ac:dyDescent="0.25">
      <c r="A53" s="124" t="s">
        <v>115</v>
      </c>
      <c r="B53" s="106" t="s">
        <v>116</v>
      </c>
      <c r="C53" s="158">
        <v>2.6667999999999985</v>
      </c>
      <c r="D53" s="133">
        <v>11</v>
      </c>
      <c r="E53" s="133">
        <v>6</v>
      </c>
      <c r="F53" s="9">
        <v>1.8333333333333333</v>
      </c>
      <c r="G53" s="104">
        <v>37</v>
      </c>
      <c r="I53" s="117" t="s">
        <v>241</v>
      </c>
      <c r="J53" s="106" t="s">
        <v>243</v>
      </c>
      <c r="K53" s="158">
        <v>1.3333333333333321</v>
      </c>
      <c r="L53" s="133">
        <v>2</v>
      </c>
      <c r="M53" s="133">
        <v>1</v>
      </c>
      <c r="N53" s="9">
        <v>2</v>
      </c>
      <c r="O53" s="104">
        <v>28</v>
      </c>
    </row>
    <row r="54" spans="1:15" x14ac:dyDescent="0.25">
      <c r="A54" s="130" t="s">
        <v>197</v>
      </c>
      <c r="B54" s="106" t="s">
        <v>198</v>
      </c>
      <c r="C54" s="159">
        <v>-0.99989999999999846</v>
      </c>
      <c r="D54" s="134">
        <v>18</v>
      </c>
      <c r="E54" s="134">
        <v>10</v>
      </c>
      <c r="F54" s="28">
        <v>1.8</v>
      </c>
      <c r="G54" s="134">
        <v>39</v>
      </c>
      <c r="I54" s="110" t="s">
        <v>327</v>
      </c>
      <c r="J54" s="106" t="s">
        <v>74</v>
      </c>
      <c r="K54" s="158">
        <v>1.8610000000000015</v>
      </c>
      <c r="L54" s="133">
        <v>32</v>
      </c>
      <c r="M54" s="133">
        <v>17</v>
      </c>
      <c r="N54" s="9">
        <v>1.8823529411764706</v>
      </c>
      <c r="O54" s="104">
        <v>37</v>
      </c>
    </row>
    <row r="55" spans="1:15" x14ac:dyDescent="0.25">
      <c r="A55" s="105" t="s">
        <v>193</v>
      </c>
      <c r="B55" s="106" t="s">
        <v>194</v>
      </c>
      <c r="C55" s="158">
        <v>3.75</v>
      </c>
      <c r="D55" s="133">
        <v>9</v>
      </c>
      <c r="E55" s="133">
        <v>5</v>
      </c>
      <c r="F55" s="9">
        <v>1.8</v>
      </c>
      <c r="G55" s="104">
        <v>39</v>
      </c>
      <c r="I55" s="112" t="s">
        <v>119</v>
      </c>
      <c r="J55" s="106" t="s">
        <v>120</v>
      </c>
      <c r="K55" s="158">
        <v>-0.88888888888888928</v>
      </c>
      <c r="L55" s="133">
        <v>33</v>
      </c>
      <c r="M55" s="133">
        <v>18</v>
      </c>
      <c r="N55" s="9">
        <v>1.8333333333333333</v>
      </c>
      <c r="O55" s="104">
        <v>38</v>
      </c>
    </row>
    <row r="56" spans="1:15" x14ac:dyDescent="0.25">
      <c r="A56" s="109" t="s">
        <v>246</v>
      </c>
      <c r="B56" s="111" t="s">
        <v>162</v>
      </c>
      <c r="C56" s="26">
        <v>-1.9999555555555588</v>
      </c>
      <c r="D56" s="133">
        <v>7</v>
      </c>
      <c r="E56" s="133">
        <v>4</v>
      </c>
      <c r="F56" s="9">
        <v>1.75</v>
      </c>
      <c r="G56" s="104">
        <v>41</v>
      </c>
      <c r="I56" s="124" t="s">
        <v>115</v>
      </c>
      <c r="J56" s="106" t="s">
        <v>116</v>
      </c>
      <c r="K56" s="158">
        <v>2.6667999999999985</v>
      </c>
      <c r="L56" s="133">
        <v>11</v>
      </c>
      <c r="M56" s="133">
        <v>6</v>
      </c>
      <c r="N56" s="9">
        <v>1.8333333333333333</v>
      </c>
      <c r="O56" s="104">
        <v>38</v>
      </c>
    </row>
    <row r="57" spans="1:15" x14ac:dyDescent="0.25">
      <c r="A57" s="109" t="s">
        <v>185</v>
      </c>
      <c r="B57" s="106" t="s">
        <v>186</v>
      </c>
      <c r="C57" s="159">
        <v>0.27794444444444455</v>
      </c>
      <c r="D57" s="134">
        <v>55</v>
      </c>
      <c r="E57" s="134">
        <v>32</v>
      </c>
      <c r="F57" s="28">
        <v>1.71875</v>
      </c>
      <c r="G57" s="134">
        <v>42</v>
      </c>
      <c r="I57" s="105" t="s">
        <v>193</v>
      </c>
      <c r="J57" s="106" t="s">
        <v>194</v>
      </c>
      <c r="K57" s="158">
        <v>3.75</v>
      </c>
      <c r="L57" s="133">
        <v>9</v>
      </c>
      <c r="M57" s="133">
        <v>5</v>
      </c>
      <c r="N57" s="9">
        <v>1.8</v>
      </c>
      <c r="O57" s="104">
        <v>40</v>
      </c>
    </row>
    <row r="58" spans="1:15" x14ac:dyDescent="0.25">
      <c r="A58" s="113" t="s">
        <v>46</v>
      </c>
      <c r="B58" s="106" t="s">
        <v>47</v>
      </c>
      <c r="C58" s="158">
        <v>2.2443999999999988</v>
      </c>
      <c r="D58" s="196">
        <v>29</v>
      </c>
      <c r="E58" s="196">
        <v>17</v>
      </c>
      <c r="F58" s="9">
        <v>1.7058823529411764</v>
      </c>
      <c r="G58" s="104">
        <v>43</v>
      </c>
      <c r="I58" s="109" t="s">
        <v>246</v>
      </c>
      <c r="J58" s="111" t="s">
        <v>162</v>
      </c>
      <c r="K58" s="26">
        <v>-1.9999555555555588</v>
      </c>
      <c r="L58" s="133">
        <v>7</v>
      </c>
      <c r="M58" s="133">
        <v>4</v>
      </c>
      <c r="N58" s="9">
        <v>1.75</v>
      </c>
      <c r="O58" s="104">
        <v>41</v>
      </c>
    </row>
    <row r="59" spans="1:15" x14ac:dyDescent="0.25">
      <c r="A59" s="112" t="s">
        <v>358</v>
      </c>
      <c r="B59" s="106" t="s">
        <v>359</v>
      </c>
      <c r="C59" s="218">
        <v>1.2888888888888843</v>
      </c>
      <c r="D59" s="134">
        <v>27</v>
      </c>
      <c r="E59" s="134">
        <v>16</v>
      </c>
      <c r="F59" s="28">
        <v>1.6875</v>
      </c>
      <c r="G59" s="134">
        <v>44</v>
      </c>
      <c r="I59" s="109" t="s">
        <v>185</v>
      </c>
      <c r="J59" s="106" t="s">
        <v>186</v>
      </c>
      <c r="K59" s="284">
        <v>-1.5969999999999995</v>
      </c>
      <c r="L59" s="134">
        <v>59</v>
      </c>
      <c r="M59" s="134">
        <v>34</v>
      </c>
      <c r="N59" s="28">
        <v>1.7352941176470589</v>
      </c>
      <c r="O59" s="134">
        <v>42</v>
      </c>
    </row>
    <row r="60" spans="1:15" x14ac:dyDescent="0.25">
      <c r="A60" s="113" t="s">
        <v>189</v>
      </c>
      <c r="B60" s="111" t="s">
        <v>190</v>
      </c>
      <c r="C60" s="158">
        <v>-2.3611825396825381</v>
      </c>
      <c r="D60" s="133">
        <v>15</v>
      </c>
      <c r="E60" s="133">
        <v>9</v>
      </c>
      <c r="F60" s="9">
        <v>1.6666666666666667</v>
      </c>
      <c r="G60" s="104">
        <v>45</v>
      </c>
      <c r="I60" s="113" t="s">
        <v>46</v>
      </c>
      <c r="J60" s="106" t="s">
        <v>47</v>
      </c>
      <c r="K60" s="158">
        <v>2.2443999999999988</v>
      </c>
      <c r="L60" s="196">
        <v>29</v>
      </c>
      <c r="M60" s="196">
        <v>17</v>
      </c>
      <c r="N60" s="9">
        <v>1.7058823529411764</v>
      </c>
      <c r="O60" s="104">
        <v>43</v>
      </c>
    </row>
    <row r="61" spans="1:15" x14ac:dyDescent="0.25">
      <c r="A61" s="109" t="s">
        <v>227</v>
      </c>
      <c r="B61" s="111" t="s">
        <v>228</v>
      </c>
      <c r="C61" s="158">
        <v>-1.1107111111111116</v>
      </c>
      <c r="D61" s="133">
        <v>15</v>
      </c>
      <c r="E61" s="133">
        <v>9</v>
      </c>
      <c r="F61" s="9">
        <v>1.6666666666666667</v>
      </c>
      <c r="G61" s="104">
        <v>45</v>
      </c>
      <c r="I61" s="113" t="s">
        <v>189</v>
      </c>
      <c r="J61" s="111" t="s">
        <v>190</v>
      </c>
      <c r="K61" s="158">
        <v>-2.3611825396825381</v>
      </c>
      <c r="L61" s="133">
        <v>15</v>
      </c>
      <c r="M61" s="133">
        <v>9</v>
      </c>
      <c r="N61" s="9">
        <v>1.6666666666666667</v>
      </c>
      <c r="O61" s="104">
        <v>44</v>
      </c>
    </row>
    <row r="62" spans="1:15" x14ac:dyDescent="0.25">
      <c r="A62" s="112" t="s">
        <v>249</v>
      </c>
      <c r="B62" s="106" t="s">
        <v>369</v>
      </c>
      <c r="C62" s="159">
        <v>0</v>
      </c>
      <c r="D62" s="134">
        <v>10</v>
      </c>
      <c r="E62" s="134">
        <v>6</v>
      </c>
      <c r="F62" s="28">
        <v>1.6666666666666667</v>
      </c>
      <c r="G62" s="134">
        <v>45</v>
      </c>
      <c r="I62" s="109" t="s">
        <v>227</v>
      </c>
      <c r="J62" s="111" t="s">
        <v>228</v>
      </c>
      <c r="K62" s="158">
        <v>-1.1107111111111116</v>
      </c>
      <c r="L62" s="133">
        <v>15</v>
      </c>
      <c r="M62" s="133">
        <v>9</v>
      </c>
      <c r="N62" s="9">
        <v>1.6666666666666667</v>
      </c>
      <c r="O62" s="104">
        <v>44</v>
      </c>
    </row>
    <row r="63" spans="1:15" x14ac:dyDescent="0.25">
      <c r="A63" s="110" t="s">
        <v>234</v>
      </c>
      <c r="B63" s="111" t="s">
        <v>235</v>
      </c>
      <c r="C63" s="158">
        <v>0</v>
      </c>
      <c r="D63" s="133">
        <v>8</v>
      </c>
      <c r="E63" s="133">
        <v>5</v>
      </c>
      <c r="F63" s="9">
        <v>1.6</v>
      </c>
      <c r="G63" s="104">
        <v>48</v>
      </c>
      <c r="I63" s="112" t="s">
        <v>249</v>
      </c>
      <c r="J63" s="106" t="s">
        <v>369</v>
      </c>
      <c r="K63" s="284">
        <v>3.8890000000000002</v>
      </c>
      <c r="L63" s="134">
        <v>10</v>
      </c>
      <c r="M63" s="134">
        <v>6</v>
      </c>
      <c r="N63" s="28">
        <v>1.6666666666666667</v>
      </c>
      <c r="O63" s="134">
        <v>44</v>
      </c>
    </row>
    <row r="64" spans="1:15" x14ac:dyDescent="0.25">
      <c r="A64" s="16" t="s">
        <v>127</v>
      </c>
      <c r="B64" s="106" t="s">
        <v>128</v>
      </c>
      <c r="C64" s="158">
        <v>-6.2222222222222214</v>
      </c>
      <c r="D64" s="133">
        <v>28</v>
      </c>
      <c r="E64" s="133">
        <v>18</v>
      </c>
      <c r="F64" s="9">
        <v>1.5555555555555556</v>
      </c>
      <c r="G64" s="104">
        <v>49</v>
      </c>
      <c r="I64" s="112" t="s">
        <v>210</v>
      </c>
      <c r="J64" s="111" t="s">
        <v>409</v>
      </c>
      <c r="K64" s="284">
        <v>-2.3333999999999975</v>
      </c>
      <c r="L64" s="134">
        <v>13</v>
      </c>
      <c r="M64" s="134">
        <v>8</v>
      </c>
      <c r="N64" s="28">
        <v>1.625</v>
      </c>
      <c r="O64" s="134">
        <v>47</v>
      </c>
    </row>
    <row r="65" spans="1:15" x14ac:dyDescent="0.25">
      <c r="A65" s="120" t="s">
        <v>48</v>
      </c>
      <c r="B65" s="106" t="s">
        <v>49</v>
      </c>
      <c r="C65" s="158">
        <v>2</v>
      </c>
      <c r="D65" s="133">
        <v>14</v>
      </c>
      <c r="E65" s="133">
        <v>9</v>
      </c>
      <c r="F65" s="9">
        <v>1.5555555555555556</v>
      </c>
      <c r="G65" s="104">
        <v>49</v>
      </c>
      <c r="I65" s="110" t="s">
        <v>234</v>
      </c>
      <c r="J65" s="111" t="s">
        <v>235</v>
      </c>
      <c r="K65" s="158">
        <v>0</v>
      </c>
      <c r="L65" s="133">
        <v>8</v>
      </c>
      <c r="M65" s="133">
        <v>5</v>
      </c>
      <c r="N65" s="9">
        <v>1.6</v>
      </c>
      <c r="O65" s="104">
        <v>48</v>
      </c>
    </row>
    <row r="66" spans="1:15" x14ac:dyDescent="0.25">
      <c r="A66" s="113" t="s">
        <v>154</v>
      </c>
      <c r="B66" s="111" t="s">
        <v>155</v>
      </c>
      <c r="C66" s="158">
        <v>-0.57131428571428344</v>
      </c>
      <c r="D66" s="133">
        <v>9</v>
      </c>
      <c r="E66" s="133">
        <v>6</v>
      </c>
      <c r="F66" s="9">
        <v>1.5</v>
      </c>
      <c r="G66" s="104">
        <v>51</v>
      </c>
      <c r="I66" s="16" t="s">
        <v>127</v>
      </c>
      <c r="J66" s="106" t="s">
        <v>128</v>
      </c>
      <c r="K66" s="158">
        <v>-6.2222222222222214</v>
      </c>
      <c r="L66" s="133">
        <v>28</v>
      </c>
      <c r="M66" s="133">
        <v>18</v>
      </c>
      <c r="N66" s="9">
        <v>1.5555555555555556</v>
      </c>
      <c r="O66" s="104">
        <v>49</v>
      </c>
    </row>
    <row r="67" spans="1:15" x14ac:dyDescent="0.25">
      <c r="A67" s="123" t="s">
        <v>363</v>
      </c>
      <c r="B67" s="106" t="s">
        <v>365</v>
      </c>
      <c r="C67" s="158">
        <v>0</v>
      </c>
      <c r="D67" s="133">
        <v>6</v>
      </c>
      <c r="E67" s="133">
        <v>4</v>
      </c>
      <c r="F67" s="9">
        <v>1.5</v>
      </c>
      <c r="G67" s="104">
        <v>51</v>
      </c>
      <c r="I67" s="120" t="s">
        <v>48</v>
      </c>
      <c r="J67" s="106" t="s">
        <v>49</v>
      </c>
      <c r="K67" s="158">
        <v>2</v>
      </c>
      <c r="L67" s="133">
        <v>14</v>
      </c>
      <c r="M67" s="133">
        <v>9</v>
      </c>
      <c r="N67" s="9">
        <v>1.5555555555555556</v>
      </c>
      <c r="O67" s="104">
        <v>49</v>
      </c>
    </row>
    <row r="68" spans="1:15" x14ac:dyDescent="0.25">
      <c r="A68" s="222" t="s">
        <v>397</v>
      </c>
      <c r="B68" s="111" t="s">
        <v>398</v>
      </c>
      <c r="C68" s="26">
        <v>2.3999999999999995</v>
      </c>
      <c r="D68" s="133">
        <v>3</v>
      </c>
      <c r="E68" s="133">
        <v>2</v>
      </c>
      <c r="F68" s="9">
        <v>1.5</v>
      </c>
      <c r="G68" s="104">
        <v>51</v>
      </c>
      <c r="I68" s="123" t="s">
        <v>142</v>
      </c>
      <c r="J68" s="106" t="s">
        <v>64</v>
      </c>
      <c r="K68" s="284">
        <v>5.7112000000000016</v>
      </c>
      <c r="L68" s="134">
        <v>84</v>
      </c>
      <c r="M68" s="134">
        <v>55</v>
      </c>
      <c r="N68" s="28">
        <v>1.5272727272727273</v>
      </c>
      <c r="O68" s="134">
        <v>51</v>
      </c>
    </row>
    <row r="69" spans="1:15" x14ac:dyDescent="0.25">
      <c r="A69" s="110" t="s">
        <v>210</v>
      </c>
      <c r="B69" s="111" t="s">
        <v>213</v>
      </c>
      <c r="C69" s="158">
        <v>5.550000000000388E-2</v>
      </c>
      <c r="D69" s="133">
        <v>28</v>
      </c>
      <c r="E69" s="133">
        <v>19</v>
      </c>
      <c r="F69" s="9">
        <v>1.4736842105263157</v>
      </c>
      <c r="G69" s="104">
        <v>54</v>
      </c>
      <c r="I69" s="112" t="s">
        <v>358</v>
      </c>
      <c r="J69" s="106" t="s">
        <v>359</v>
      </c>
      <c r="K69" s="284">
        <v>3.9556000000000004</v>
      </c>
      <c r="L69" s="134">
        <v>29</v>
      </c>
      <c r="M69" s="134">
        <v>19</v>
      </c>
      <c r="N69" s="28">
        <v>1.5263157894736843</v>
      </c>
      <c r="O69" s="134">
        <v>52</v>
      </c>
    </row>
    <row r="70" spans="1:15" x14ac:dyDescent="0.25">
      <c r="A70" s="123" t="s">
        <v>142</v>
      </c>
      <c r="B70" s="106" t="s">
        <v>64</v>
      </c>
      <c r="C70" s="159">
        <v>4.7112000000000016</v>
      </c>
      <c r="D70" s="134">
        <v>76</v>
      </c>
      <c r="E70" s="134">
        <v>52</v>
      </c>
      <c r="F70" s="28">
        <v>1.4615384615384615</v>
      </c>
      <c r="G70" s="134">
        <v>55</v>
      </c>
      <c r="I70" s="113" t="s">
        <v>154</v>
      </c>
      <c r="J70" s="111" t="s">
        <v>155</v>
      </c>
      <c r="K70" s="158">
        <v>-0.57131428571428344</v>
      </c>
      <c r="L70" s="133">
        <v>9</v>
      </c>
      <c r="M70" s="133">
        <v>6</v>
      </c>
      <c r="N70" s="9">
        <v>1.5</v>
      </c>
      <c r="O70" s="104">
        <v>53</v>
      </c>
    </row>
    <row r="71" spans="1:15" x14ac:dyDescent="0.25">
      <c r="A71" s="113" t="s">
        <v>231</v>
      </c>
      <c r="B71" s="106" t="s">
        <v>20</v>
      </c>
      <c r="C71" s="158">
        <v>2.9022095238095247</v>
      </c>
      <c r="D71" s="133">
        <v>26</v>
      </c>
      <c r="E71" s="133">
        <v>18</v>
      </c>
      <c r="F71" s="9">
        <v>1.4444444444444444</v>
      </c>
      <c r="G71" s="104">
        <v>56</v>
      </c>
      <c r="I71" s="123" t="s">
        <v>363</v>
      </c>
      <c r="J71" s="106" t="s">
        <v>365</v>
      </c>
      <c r="K71" s="158">
        <v>0</v>
      </c>
      <c r="L71" s="133">
        <v>6</v>
      </c>
      <c r="M71" s="133">
        <v>4</v>
      </c>
      <c r="N71" s="9">
        <v>1.5</v>
      </c>
      <c r="O71" s="104">
        <v>53</v>
      </c>
    </row>
    <row r="72" spans="1:15" x14ac:dyDescent="0.25">
      <c r="A72" s="117" t="s">
        <v>296</v>
      </c>
      <c r="B72" s="106" t="s">
        <v>84</v>
      </c>
      <c r="C72" s="158">
        <v>1.183600000000002</v>
      </c>
      <c r="D72" s="196">
        <v>33</v>
      </c>
      <c r="E72" s="196">
        <v>23</v>
      </c>
      <c r="F72" s="9">
        <v>1.4347826086956521</v>
      </c>
      <c r="G72" s="104">
        <v>57</v>
      </c>
      <c r="I72" s="222" t="s">
        <v>397</v>
      </c>
      <c r="J72" s="111" t="s">
        <v>398</v>
      </c>
      <c r="K72" s="26">
        <v>2.3999999999999995</v>
      </c>
      <c r="L72" s="133">
        <v>3</v>
      </c>
      <c r="M72" s="133">
        <v>2</v>
      </c>
      <c r="N72" s="9">
        <v>1.5</v>
      </c>
      <c r="O72" s="104">
        <v>53</v>
      </c>
    </row>
    <row r="73" spans="1:15" x14ac:dyDescent="0.25">
      <c r="A73" s="117" t="s">
        <v>217</v>
      </c>
      <c r="B73" s="106" t="s">
        <v>382</v>
      </c>
      <c r="C73" s="158">
        <v>0.58349999999999902</v>
      </c>
      <c r="D73" s="133">
        <v>15</v>
      </c>
      <c r="E73" s="133">
        <v>11</v>
      </c>
      <c r="F73" s="9">
        <v>1.3636363636363635</v>
      </c>
      <c r="G73" s="104">
        <v>58</v>
      </c>
      <c r="I73" s="110" t="s">
        <v>210</v>
      </c>
      <c r="J73" s="111" t="s">
        <v>213</v>
      </c>
      <c r="K73" s="158">
        <v>5.550000000000388E-2</v>
      </c>
      <c r="L73" s="133">
        <v>28</v>
      </c>
      <c r="M73" s="133">
        <v>19</v>
      </c>
      <c r="N73" s="9">
        <v>1.4736842105263157</v>
      </c>
      <c r="O73" s="104">
        <v>56</v>
      </c>
    </row>
    <row r="74" spans="1:15" x14ac:dyDescent="0.25">
      <c r="A74" s="120" t="s">
        <v>310</v>
      </c>
      <c r="B74" s="106" t="s">
        <v>249</v>
      </c>
      <c r="C74" s="26">
        <v>0.89176666666666549</v>
      </c>
      <c r="D74" s="133">
        <v>49</v>
      </c>
      <c r="E74" s="133">
        <v>36</v>
      </c>
      <c r="F74" s="9">
        <v>1.3611111111111112</v>
      </c>
      <c r="G74" s="104">
        <v>59</v>
      </c>
      <c r="I74" s="113" t="s">
        <v>231</v>
      </c>
      <c r="J74" s="106" t="s">
        <v>20</v>
      </c>
      <c r="K74" s="158">
        <v>2.9022095238095247</v>
      </c>
      <c r="L74" s="133">
        <v>26</v>
      </c>
      <c r="M74" s="133">
        <v>18</v>
      </c>
      <c r="N74" s="9">
        <v>1.4444444444444444</v>
      </c>
      <c r="O74" s="104">
        <v>57</v>
      </c>
    </row>
    <row r="75" spans="1:15" x14ac:dyDescent="0.25">
      <c r="A75" s="110" t="s">
        <v>146</v>
      </c>
      <c r="B75" s="106" t="s">
        <v>149</v>
      </c>
      <c r="C75" s="26">
        <v>-10.221833333333343</v>
      </c>
      <c r="D75" s="133">
        <v>53</v>
      </c>
      <c r="E75" s="133">
        <v>39</v>
      </c>
      <c r="F75" s="9">
        <v>1.358974358974359</v>
      </c>
      <c r="G75" s="104">
        <v>60</v>
      </c>
      <c r="I75" s="117" t="s">
        <v>296</v>
      </c>
      <c r="J75" s="106" t="s">
        <v>84</v>
      </c>
      <c r="K75" s="158">
        <v>1.183600000000002</v>
      </c>
      <c r="L75" s="196">
        <v>33</v>
      </c>
      <c r="M75" s="196">
        <v>23</v>
      </c>
      <c r="N75" s="9">
        <v>1.4347826086956521</v>
      </c>
      <c r="O75" s="104">
        <v>58</v>
      </c>
    </row>
    <row r="76" spans="1:15" x14ac:dyDescent="0.25">
      <c r="A76" s="109" t="s">
        <v>239</v>
      </c>
      <c r="B76" s="106" t="s">
        <v>240</v>
      </c>
      <c r="C76" s="158">
        <v>-3.166500000000001</v>
      </c>
      <c r="D76" s="133">
        <v>24</v>
      </c>
      <c r="E76" s="133">
        <v>18</v>
      </c>
      <c r="F76" s="9">
        <v>1.3333333333333333</v>
      </c>
      <c r="G76" s="104">
        <v>61</v>
      </c>
      <c r="I76" s="112" t="s">
        <v>107</v>
      </c>
      <c r="J76" s="106" t="s">
        <v>413</v>
      </c>
      <c r="K76" s="284">
        <v>0</v>
      </c>
      <c r="L76" s="134">
        <v>7</v>
      </c>
      <c r="M76" s="134">
        <v>5</v>
      </c>
      <c r="N76" s="28">
        <v>1.4</v>
      </c>
      <c r="O76" s="134">
        <v>59</v>
      </c>
    </row>
    <row r="77" spans="1:15" x14ac:dyDescent="0.25">
      <c r="A77" s="110" t="s">
        <v>93</v>
      </c>
      <c r="B77" s="111" t="s">
        <v>94</v>
      </c>
      <c r="C77" s="158">
        <v>-0.71450000000000014</v>
      </c>
      <c r="D77" s="133">
        <v>4</v>
      </c>
      <c r="E77" s="133">
        <v>3</v>
      </c>
      <c r="F77" s="9">
        <v>1.3333333333333333</v>
      </c>
      <c r="G77" s="104">
        <v>61</v>
      </c>
      <c r="I77" s="110" t="s">
        <v>146</v>
      </c>
      <c r="J77" s="106" t="s">
        <v>149</v>
      </c>
      <c r="K77" s="284">
        <v>0.4029999999999978</v>
      </c>
      <c r="L77" s="134">
        <v>56</v>
      </c>
      <c r="M77" s="134">
        <v>41</v>
      </c>
      <c r="N77" s="28">
        <v>1.3658536585365855</v>
      </c>
      <c r="O77" s="134">
        <v>60</v>
      </c>
    </row>
    <row r="78" spans="1:15" x14ac:dyDescent="0.25">
      <c r="A78" s="116" t="s">
        <v>95</v>
      </c>
      <c r="B78" s="111" t="s">
        <v>96</v>
      </c>
      <c r="C78" s="158">
        <v>1.1428571428571423</v>
      </c>
      <c r="D78" s="133">
        <v>4</v>
      </c>
      <c r="E78" s="133">
        <v>3</v>
      </c>
      <c r="F78" s="9">
        <v>1.3333333333333333</v>
      </c>
      <c r="G78" s="104">
        <v>61</v>
      </c>
      <c r="I78" s="117" t="s">
        <v>217</v>
      </c>
      <c r="J78" s="106" t="s">
        <v>382</v>
      </c>
      <c r="K78" s="158">
        <v>0.58349999999999902</v>
      </c>
      <c r="L78" s="133">
        <v>15</v>
      </c>
      <c r="M78" s="133">
        <v>11</v>
      </c>
      <c r="N78" s="9">
        <v>1.3636363636363635</v>
      </c>
      <c r="O78" s="104">
        <v>61</v>
      </c>
    </row>
    <row r="79" spans="1:15" x14ac:dyDescent="0.25">
      <c r="A79" s="120" t="s">
        <v>191</v>
      </c>
      <c r="B79" s="106" t="s">
        <v>192</v>
      </c>
      <c r="C79" s="158">
        <v>0</v>
      </c>
      <c r="D79" s="133">
        <v>4</v>
      </c>
      <c r="E79" s="133">
        <v>3</v>
      </c>
      <c r="F79" s="9">
        <v>1.3333333333333333</v>
      </c>
      <c r="G79" s="104">
        <v>61</v>
      </c>
      <c r="I79" s="120" t="s">
        <v>310</v>
      </c>
      <c r="J79" s="106" t="s">
        <v>249</v>
      </c>
      <c r="K79" s="26">
        <v>0.89176666666666549</v>
      </c>
      <c r="L79" s="133">
        <v>49</v>
      </c>
      <c r="M79" s="133">
        <v>36</v>
      </c>
      <c r="N79" s="9">
        <v>1.3611111111111112</v>
      </c>
      <c r="O79" s="104">
        <v>62</v>
      </c>
    </row>
    <row r="80" spans="1:15" x14ac:dyDescent="0.25">
      <c r="A80" s="114" t="s">
        <v>305</v>
      </c>
      <c r="B80" s="111" t="s">
        <v>306</v>
      </c>
      <c r="C80" s="158">
        <v>-0.2857142857142847</v>
      </c>
      <c r="D80" s="133">
        <v>4</v>
      </c>
      <c r="E80" s="133">
        <v>3</v>
      </c>
      <c r="F80" s="9">
        <v>1.3333333333333333</v>
      </c>
      <c r="G80" s="104">
        <v>61</v>
      </c>
      <c r="I80" s="109" t="s">
        <v>239</v>
      </c>
      <c r="J80" s="106" t="s">
        <v>240</v>
      </c>
      <c r="K80" s="158">
        <v>-3.166500000000001</v>
      </c>
      <c r="L80" s="133">
        <v>24</v>
      </c>
      <c r="M80" s="133">
        <v>18</v>
      </c>
      <c r="N80" s="9">
        <v>1.3333333333333333</v>
      </c>
      <c r="O80" s="104">
        <v>63</v>
      </c>
    </row>
    <row r="81" spans="1:15" x14ac:dyDescent="0.25">
      <c r="A81" s="112" t="s">
        <v>110</v>
      </c>
      <c r="B81" s="106" t="s">
        <v>111</v>
      </c>
      <c r="C81" s="158">
        <v>3.1942777777777787</v>
      </c>
      <c r="D81" s="133">
        <v>25</v>
      </c>
      <c r="E81" s="133">
        <v>19</v>
      </c>
      <c r="F81" s="9">
        <v>1.3157894736842106</v>
      </c>
      <c r="G81" s="104">
        <v>66</v>
      </c>
      <c r="I81" s="110" t="s">
        <v>93</v>
      </c>
      <c r="J81" s="111" t="s">
        <v>94</v>
      </c>
      <c r="K81" s="158">
        <v>-0.71450000000000014</v>
      </c>
      <c r="L81" s="133">
        <v>4</v>
      </c>
      <c r="M81" s="133">
        <v>3</v>
      </c>
      <c r="N81" s="9">
        <v>1.3333333333333333</v>
      </c>
      <c r="O81" s="104">
        <v>63</v>
      </c>
    </row>
    <row r="82" spans="1:15" x14ac:dyDescent="0.25">
      <c r="A82" s="112" t="s">
        <v>225</v>
      </c>
      <c r="B82" s="106" t="s">
        <v>165</v>
      </c>
      <c r="C82" s="158">
        <v>-2.3557333333333332</v>
      </c>
      <c r="D82" s="133">
        <v>17</v>
      </c>
      <c r="E82" s="133">
        <v>13</v>
      </c>
      <c r="F82" s="9">
        <v>1.3076923076923077</v>
      </c>
      <c r="G82" s="104">
        <v>67</v>
      </c>
      <c r="I82" s="116" t="s">
        <v>95</v>
      </c>
      <c r="J82" s="111" t="s">
        <v>96</v>
      </c>
      <c r="K82" s="158">
        <v>1.1428571428571423</v>
      </c>
      <c r="L82" s="133">
        <v>4</v>
      </c>
      <c r="M82" s="133">
        <v>3</v>
      </c>
      <c r="N82" s="9">
        <v>1.3333333333333333</v>
      </c>
      <c r="O82" s="104">
        <v>63</v>
      </c>
    </row>
    <row r="83" spans="1:15" x14ac:dyDescent="0.25">
      <c r="A83" s="123" t="s">
        <v>207</v>
      </c>
      <c r="B83" s="106" t="s">
        <v>47</v>
      </c>
      <c r="C83" s="158">
        <v>0.375</v>
      </c>
      <c r="D83" s="133">
        <v>19</v>
      </c>
      <c r="E83" s="133">
        <v>15</v>
      </c>
      <c r="F83" s="9">
        <v>1.2666666666666666</v>
      </c>
      <c r="G83" s="104">
        <v>68</v>
      </c>
      <c r="I83" s="120" t="s">
        <v>191</v>
      </c>
      <c r="J83" s="106" t="s">
        <v>192</v>
      </c>
      <c r="K83" s="158">
        <v>0</v>
      </c>
      <c r="L83" s="133">
        <v>4</v>
      </c>
      <c r="M83" s="133">
        <v>3</v>
      </c>
      <c r="N83" s="9">
        <v>1.3333333333333333</v>
      </c>
      <c r="O83" s="104">
        <v>63</v>
      </c>
    </row>
    <row r="84" spans="1:15" x14ac:dyDescent="0.25">
      <c r="A84" s="120" t="s">
        <v>173</v>
      </c>
      <c r="B84" s="106" t="s">
        <v>174</v>
      </c>
      <c r="C84" s="158">
        <v>4.1666666666666679</v>
      </c>
      <c r="D84" s="133">
        <v>15</v>
      </c>
      <c r="E84" s="133">
        <v>12</v>
      </c>
      <c r="F84" s="9">
        <v>1.25</v>
      </c>
      <c r="G84" s="104">
        <v>69</v>
      </c>
      <c r="I84" s="114" t="s">
        <v>305</v>
      </c>
      <c r="J84" s="111" t="s">
        <v>306</v>
      </c>
      <c r="K84" s="158">
        <v>-0.2857142857142847</v>
      </c>
      <c r="L84" s="133">
        <v>4</v>
      </c>
      <c r="M84" s="133">
        <v>3</v>
      </c>
      <c r="N84" s="9">
        <v>1.3333333333333333</v>
      </c>
      <c r="O84" s="104">
        <v>63</v>
      </c>
    </row>
    <row r="85" spans="1:15" x14ac:dyDescent="0.25">
      <c r="A85" s="109" t="s">
        <v>341</v>
      </c>
      <c r="B85" s="106" t="s">
        <v>342</v>
      </c>
      <c r="C85" s="26">
        <v>-11.055555555555552</v>
      </c>
      <c r="D85" s="133">
        <v>17</v>
      </c>
      <c r="E85" s="133">
        <v>14</v>
      </c>
      <c r="F85" s="9">
        <v>1.2142857142857142</v>
      </c>
      <c r="G85" s="104">
        <v>70</v>
      </c>
      <c r="I85" s="112" t="s">
        <v>110</v>
      </c>
      <c r="J85" s="106" t="s">
        <v>111</v>
      </c>
      <c r="K85" s="158">
        <v>3.1942777777777787</v>
      </c>
      <c r="L85" s="133">
        <v>25</v>
      </c>
      <c r="M85" s="133">
        <v>19</v>
      </c>
      <c r="N85" s="9">
        <v>1.3157894736842106</v>
      </c>
      <c r="O85" s="104">
        <v>68</v>
      </c>
    </row>
    <row r="86" spans="1:15" x14ac:dyDescent="0.25">
      <c r="A86" s="127" t="s">
        <v>250</v>
      </c>
      <c r="B86" s="106" t="s">
        <v>251</v>
      </c>
      <c r="C86" s="158">
        <v>3.3333333333333348</v>
      </c>
      <c r="D86" s="133">
        <v>6</v>
      </c>
      <c r="E86" s="133">
        <v>5</v>
      </c>
      <c r="F86" s="9">
        <v>1.2</v>
      </c>
      <c r="G86" s="104">
        <v>71</v>
      </c>
      <c r="I86" s="112" t="s">
        <v>225</v>
      </c>
      <c r="J86" s="106" t="s">
        <v>165</v>
      </c>
      <c r="K86" s="158">
        <v>-2.3557333333333332</v>
      </c>
      <c r="L86" s="133">
        <v>17</v>
      </c>
      <c r="M86" s="133">
        <v>13</v>
      </c>
      <c r="N86" s="9">
        <v>1.3076923076923077</v>
      </c>
      <c r="O86" s="104">
        <v>69</v>
      </c>
    </row>
    <row r="87" spans="1:15" x14ac:dyDescent="0.25">
      <c r="A87" s="113" t="s">
        <v>171</v>
      </c>
      <c r="B87" s="111" t="s">
        <v>172</v>
      </c>
      <c r="C87" s="158">
        <v>-2.222133333333332</v>
      </c>
      <c r="D87" s="133">
        <v>13</v>
      </c>
      <c r="E87" s="133">
        <v>11</v>
      </c>
      <c r="F87" s="9">
        <v>1.1818181818181819</v>
      </c>
      <c r="G87" s="104">
        <v>72</v>
      </c>
      <c r="I87" s="123" t="s">
        <v>207</v>
      </c>
      <c r="J87" s="106" t="s">
        <v>47</v>
      </c>
      <c r="K87" s="158">
        <v>0.375</v>
      </c>
      <c r="L87" s="133">
        <v>19</v>
      </c>
      <c r="M87" s="133">
        <v>15</v>
      </c>
      <c r="N87" s="9">
        <v>1.2666666666666666</v>
      </c>
      <c r="O87" s="104">
        <v>70</v>
      </c>
    </row>
    <row r="88" spans="1:15" x14ac:dyDescent="0.25">
      <c r="A88" s="114" t="s">
        <v>182</v>
      </c>
      <c r="B88" s="106" t="s">
        <v>183</v>
      </c>
      <c r="C88" s="158">
        <v>0.7500666666666671</v>
      </c>
      <c r="D88" s="133">
        <v>7</v>
      </c>
      <c r="E88" s="133">
        <v>6</v>
      </c>
      <c r="F88" s="9">
        <v>1.1666666666666667</v>
      </c>
      <c r="G88" s="104">
        <v>73</v>
      </c>
      <c r="I88" s="120" t="s">
        <v>173</v>
      </c>
      <c r="J88" s="106" t="s">
        <v>174</v>
      </c>
      <c r="K88" s="158">
        <v>4.1666666666666679</v>
      </c>
      <c r="L88" s="133">
        <v>15</v>
      </c>
      <c r="M88" s="133">
        <v>12</v>
      </c>
      <c r="N88" s="9">
        <v>1.25</v>
      </c>
      <c r="O88" s="104">
        <v>71</v>
      </c>
    </row>
    <row r="89" spans="1:15" ht="15.75" x14ac:dyDescent="0.25">
      <c r="A89" s="182" t="s">
        <v>82</v>
      </c>
      <c r="B89" s="199" t="s">
        <v>83</v>
      </c>
      <c r="C89" s="159">
        <v>-3.3040000000000003</v>
      </c>
      <c r="D89" s="191">
        <v>51</v>
      </c>
      <c r="E89" s="191">
        <v>44</v>
      </c>
      <c r="F89" s="28">
        <v>1.1590909090909092</v>
      </c>
      <c r="G89" s="134">
        <v>74</v>
      </c>
      <c r="I89" s="109" t="s">
        <v>341</v>
      </c>
      <c r="J89" s="106" t="s">
        <v>342</v>
      </c>
      <c r="K89" s="290">
        <v>-6.0555000000000003</v>
      </c>
      <c r="L89" s="133">
        <v>17</v>
      </c>
      <c r="M89" s="133">
        <v>14</v>
      </c>
      <c r="N89" s="9">
        <v>1.2142857142857142</v>
      </c>
      <c r="O89" s="104">
        <v>72</v>
      </c>
    </row>
    <row r="90" spans="1:15" ht="15.75" x14ac:dyDescent="0.25">
      <c r="A90" s="124" t="s">
        <v>100</v>
      </c>
      <c r="B90" s="111" t="s">
        <v>101</v>
      </c>
      <c r="C90" s="158">
        <v>-2.6111111111111107</v>
      </c>
      <c r="D90" s="133">
        <v>18</v>
      </c>
      <c r="E90" s="133">
        <v>16</v>
      </c>
      <c r="F90" s="9">
        <v>1.125</v>
      </c>
      <c r="G90" s="104">
        <v>75</v>
      </c>
      <c r="I90" s="182" t="s">
        <v>82</v>
      </c>
      <c r="J90" s="199" t="s">
        <v>83</v>
      </c>
      <c r="K90" s="284">
        <v>-1.8754999999999988</v>
      </c>
      <c r="L90" s="191">
        <v>53</v>
      </c>
      <c r="M90" s="191">
        <v>44</v>
      </c>
      <c r="N90" s="28">
        <v>1.2045454545454546</v>
      </c>
      <c r="O90" s="134">
        <v>73</v>
      </c>
    </row>
    <row r="91" spans="1:15" ht="15.75" x14ac:dyDescent="0.25">
      <c r="A91" s="200" t="s">
        <v>112</v>
      </c>
      <c r="B91" s="201" t="s">
        <v>297</v>
      </c>
      <c r="C91" s="26">
        <v>-5.6668888888888924</v>
      </c>
      <c r="D91" s="133">
        <v>63</v>
      </c>
      <c r="E91" s="133">
        <v>57</v>
      </c>
      <c r="F91" s="9">
        <v>1.1052631578947369</v>
      </c>
      <c r="G91" s="104">
        <v>76</v>
      </c>
      <c r="I91" s="127" t="s">
        <v>250</v>
      </c>
      <c r="J91" s="106" t="s">
        <v>251</v>
      </c>
      <c r="K91" s="158">
        <v>3.3333333333333348</v>
      </c>
      <c r="L91" s="133">
        <v>6</v>
      </c>
      <c r="M91" s="133">
        <v>5</v>
      </c>
      <c r="N91" s="9">
        <v>1.2</v>
      </c>
      <c r="O91" s="104">
        <v>74</v>
      </c>
    </row>
    <row r="92" spans="1:15" x14ac:dyDescent="0.25">
      <c r="A92" s="44" t="s">
        <v>53</v>
      </c>
      <c r="B92" s="111" t="s">
        <v>54</v>
      </c>
      <c r="C92" s="158">
        <v>-8.6945000000000014</v>
      </c>
      <c r="D92" s="133">
        <v>30</v>
      </c>
      <c r="E92" s="133">
        <v>29</v>
      </c>
      <c r="F92" s="9">
        <v>1.0344827586206897</v>
      </c>
      <c r="G92" s="104">
        <v>77</v>
      </c>
      <c r="I92" s="113" t="s">
        <v>171</v>
      </c>
      <c r="J92" s="111" t="s">
        <v>172</v>
      </c>
      <c r="K92" s="158">
        <v>-2.222133333333332</v>
      </c>
      <c r="L92" s="133">
        <v>13</v>
      </c>
      <c r="M92" s="133">
        <v>11</v>
      </c>
      <c r="N92" s="9">
        <v>1.1818181818181819</v>
      </c>
      <c r="O92" s="104">
        <v>75</v>
      </c>
    </row>
    <row r="93" spans="1:15" x14ac:dyDescent="0.25">
      <c r="A93" s="113" t="s">
        <v>121</v>
      </c>
      <c r="B93" s="106" t="s">
        <v>122</v>
      </c>
      <c r="C93" s="26">
        <v>3.1444444444444457</v>
      </c>
      <c r="D93" s="133">
        <v>55</v>
      </c>
      <c r="E93" s="133">
        <v>54</v>
      </c>
      <c r="F93" s="9">
        <v>1.0185185185185186</v>
      </c>
      <c r="G93" s="104">
        <v>78</v>
      </c>
      <c r="I93" s="114" t="s">
        <v>182</v>
      </c>
      <c r="J93" s="106" t="s">
        <v>183</v>
      </c>
      <c r="K93" s="158">
        <v>0.7500666666666671</v>
      </c>
      <c r="L93" s="133">
        <v>7</v>
      </c>
      <c r="M93" s="133">
        <v>6</v>
      </c>
      <c r="N93" s="9">
        <v>1.1666666666666667</v>
      </c>
      <c r="O93" s="104">
        <v>76</v>
      </c>
    </row>
    <row r="94" spans="1:15" x14ac:dyDescent="0.25">
      <c r="A94" s="114" t="s">
        <v>98</v>
      </c>
      <c r="B94" s="106" t="s">
        <v>99</v>
      </c>
      <c r="C94" s="26">
        <v>0.75</v>
      </c>
      <c r="D94" s="55">
        <v>8</v>
      </c>
      <c r="E94" s="55">
        <v>8</v>
      </c>
      <c r="F94" s="9">
        <v>1</v>
      </c>
      <c r="G94" s="104">
        <v>79</v>
      </c>
      <c r="I94" s="124" t="s">
        <v>100</v>
      </c>
      <c r="J94" s="111" t="s">
        <v>101</v>
      </c>
      <c r="K94" s="158">
        <v>-2.6111111111111107</v>
      </c>
      <c r="L94" s="133">
        <v>18</v>
      </c>
      <c r="M94" s="133">
        <v>16</v>
      </c>
      <c r="N94" s="9">
        <v>1.125</v>
      </c>
      <c r="O94" s="104">
        <v>77</v>
      </c>
    </row>
    <row r="95" spans="1:15" x14ac:dyDescent="0.25">
      <c r="A95" s="112" t="s">
        <v>299</v>
      </c>
      <c r="B95" s="106" t="s">
        <v>300</v>
      </c>
      <c r="C95" s="158">
        <v>3.75</v>
      </c>
      <c r="D95" s="133">
        <v>7</v>
      </c>
      <c r="E95" s="133">
        <v>7</v>
      </c>
      <c r="F95" s="9">
        <v>1</v>
      </c>
      <c r="G95" s="104">
        <v>80</v>
      </c>
      <c r="I95" s="120" t="s">
        <v>113</v>
      </c>
      <c r="J95" s="111" t="s">
        <v>298</v>
      </c>
      <c r="K95" s="284">
        <v>-2.5</v>
      </c>
      <c r="L95" s="134">
        <v>17</v>
      </c>
      <c r="M95" s="134">
        <v>16</v>
      </c>
      <c r="N95" s="28">
        <v>1.0625</v>
      </c>
      <c r="O95" s="134">
        <v>78</v>
      </c>
    </row>
    <row r="96" spans="1:15" ht="15.75" x14ac:dyDescent="0.25">
      <c r="A96" s="109" t="s">
        <v>145</v>
      </c>
      <c r="B96" s="106" t="s">
        <v>104</v>
      </c>
      <c r="C96" s="158">
        <v>3</v>
      </c>
      <c r="D96" s="133">
        <v>6</v>
      </c>
      <c r="E96" s="133">
        <v>6</v>
      </c>
      <c r="F96" s="9">
        <v>1</v>
      </c>
      <c r="G96" s="104">
        <v>80</v>
      </c>
      <c r="I96" s="200" t="s">
        <v>112</v>
      </c>
      <c r="J96" s="201" t="s">
        <v>297</v>
      </c>
      <c r="K96" s="284">
        <v>-0.94450000000000145</v>
      </c>
      <c r="L96" s="134">
        <v>68</v>
      </c>
      <c r="M96" s="134">
        <v>65</v>
      </c>
      <c r="N96" s="28">
        <v>1.0461538461538462</v>
      </c>
      <c r="O96" s="134">
        <v>79</v>
      </c>
    </row>
    <row r="97" spans="1:15" x14ac:dyDescent="0.25">
      <c r="A97" s="112" t="s">
        <v>366</v>
      </c>
      <c r="B97" s="106" t="s">
        <v>367</v>
      </c>
      <c r="C97" s="158">
        <v>0</v>
      </c>
      <c r="D97" s="133">
        <v>6</v>
      </c>
      <c r="E97" s="133">
        <v>6</v>
      </c>
      <c r="F97" s="9">
        <v>1</v>
      </c>
      <c r="G97" s="104">
        <v>80</v>
      </c>
      <c r="I97" s="44" t="s">
        <v>53</v>
      </c>
      <c r="J97" s="111" t="s">
        <v>54</v>
      </c>
      <c r="K97" s="158">
        <v>-8.6945000000000014</v>
      </c>
      <c r="L97" s="133">
        <v>30</v>
      </c>
      <c r="M97" s="133">
        <v>29</v>
      </c>
      <c r="N97" s="9">
        <v>1.0344827586206897</v>
      </c>
      <c r="O97" s="104">
        <v>80</v>
      </c>
    </row>
    <row r="98" spans="1:15" x14ac:dyDescent="0.25">
      <c r="A98" s="16" t="s">
        <v>412</v>
      </c>
      <c r="B98" s="106" t="s">
        <v>404</v>
      </c>
      <c r="C98" s="159">
        <v>0.33329999999999949</v>
      </c>
      <c r="D98" s="134">
        <v>3</v>
      </c>
      <c r="E98" s="134">
        <v>3</v>
      </c>
      <c r="F98" s="134">
        <v>1</v>
      </c>
      <c r="G98" s="134">
        <v>80</v>
      </c>
      <c r="I98" s="113" t="s">
        <v>121</v>
      </c>
      <c r="J98" s="106" t="s">
        <v>122</v>
      </c>
      <c r="K98" s="284">
        <v>4.4775999999999989</v>
      </c>
      <c r="L98" s="134">
        <v>56</v>
      </c>
      <c r="M98" s="134">
        <v>55</v>
      </c>
      <c r="N98" s="28">
        <v>1.0181818181818181</v>
      </c>
      <c r="O98" s="134">
        <v>81</v>
      </c>
    </row>
    <row r="99" spans="1:15" x14ac:dyDescent="0.25">
      <c r="A99" s="16" t="s">
        <v>339</v>
      </c>
      <c r="B99" s="106" t="s">
        <v>340</v>
      </c>
      <c r="C99" s="158">
        <v>0.66666666666666785</v>
      </c>
      <c r="D99" s="133">
        <v>3</v>
      </c>
      <c r="E99" s="133">
        <v>3</v>
      </c>
      <c r="F99" s="9">
        <v>1</v>
      </c>
      <c r="G99" s="104">
        <v>80</v>
      </c>
      <c r="I99" s="148" t="s">
        <v>368</v>
      </c>
      <c r="J99" s="106" t="s">
        <v>139</v>
      </c>
      <c r="K99" s="158">
        <v>0</v>
      </c>
      <c r="L99" s="133">
        <v>10</v>
      </c>
      <c r="M99" s="133">
        <v>10</v>
      </c>
      <c r="N99" s="9">
        <f>+L99/M99</f>
        <v>1</v>
      </c>
      <c r="O99" s="104">
        <v>82</v>
      </c>
    </row>
    <row r="100" spans="1:15" x14ac:dyDescent="0.25">
      <c r="A100" s="124" t="s">
        <v>410</v>
      </c>
      <c r="B100" s="106" t="s">
        <v>419</v>
      </c>
      <c r="C100" s="159">
        <v>-0.99989999999999846</v>
      </c>
      <c r="D100" s="134">
        <v>3</v>
      </c>
      <c r="E100" s="134">
        <v>3</v>
      </c>
      <c r="F100" s="28">
        <v>1</v>
      </c>
      <c r="G100" s="134">
        <v>80</v>
      </c>
      <c r="I100" s="114" t="s">
        <v>98</v>
      </c>
      <c r="J100" s="106" t="s">
        <v>99</v>
      </c>
      <c r="K100" s="26">
        <v>0.75</v>
      </c>
      <c r="L100" s="55">
        <v>8</v>
      </c>
      <c r="M100" s="55">
        <v>8</v>
      </c>
      <c r="N100" s="9">
        <v>1</v>
      </c>
      <c r="O100" s="104">
        <v>82</v>
      </c>
    </row>
    <row r="101" spans="1:15" x14ac:dyDescent="0.25">
      <c r="A101" s="117" t="s">
        <v>85</v>
      </c>
      <c r="B101" s="106" t="s">
        <v>86</v>
      </c>
      <c r="C101" s="158">
        <v>1</v>
      </c>
      <c r="D101" s="133">
        <v>2</v>
      </c>
      <c r="E101" s="133">
        <v>2</v>
      </c>
      <c r="F101" s="9">
        <v>1</v>
      </c>
      <c r="G101" s="104">
        <v>80</v>
      </c>
      <c r="I101" s="112" t="s">
        <v>299</v>
      </c>
      <c r="J101" s="106" t="s">
        <v>300</v>
      </c>
      <c r="K101" s="158">
        <v>3.75</v>
      </c>
      <c r="L101" s="133">
        <v>7</v>
      </c>
      <c r="M101" s="133">
        <v>7</v>
      </c>
      <c r="N101" s="9">
        <v>1</v>
      </c>
      <c r="O101" s="104">
        <v>82</v>
      </c>
    </row>
    <row r="102" spans="1:15" x14ac:dyDescent="0.25">
      <c r="A102" s="116" t="s">
        <v>207</v>
      </c>
      <c r="B102" s="106" t="s">
        <v>208</v>
      </c>
      <c r="C102" s="158">
        <v>2</v>
      </c>
      <c r="D102" s="133">
        <v>2</v>
      </c>
      <c r="E102" s="133">
        <v>2</v>
      </c>
      <c r="F102" s="9">
        <v>1</v>
      </c>
      <c r="G102" s="104">
        <v>80</v>
      </c>
      <c r="I102" s="109" t="s">
        <v>145</v>
      </c>
      <c r="J102" s="106" t="s">
        <v>104</v>
      </c>
      <c r="K102" s="158">
        <v>3</v>
      </c>
      <c r="L102" s="133">
        <v>6</v>
      </c>
      <c r="M102" s="133">
        <v>6</v>
      </c>
      <c r="N102" s="9">
        <v>1</v>
      </c>
      <c r="O102" s="104">
        <v>82</v>
      </c>
    </row>
    <row r="103" spans="1:15" x14ac:dyDescent="0.25">
      <c r="A103" s="107" t="s">
        <v>21</v>
      </c>
      <c r="B103" s="108" t="s">
        <v>22</v>
      </c>
      <c r="C103" s="158">
        <v>0</v>
      </c>
      <c r="D103" s="133">
        <v>1</v>
      </c>
      <c r="E103" s="133">
        <v>1</v>
      </c>
      <c r="F103" s="9">
        <v>1</v>
      </c>
      <c r="G103" s="104">
        <v>80</v>
      </c>
      <c r="I103" s="112" t="s">
        <v>366</v>
      </c>
      <c r="J103" s="106" t="s">
        <v>367</v>
      </c>
      <c r="K103" s="158">
        <v>0</v>
      </c>
      <c r="L103" s="133">
        <v>6</v>
      </c>
      <c r="M103" s="133">
        <v>6</v>
      </c>
      <c r="N103" s="9">
        <v>1</v>
      </c>
      <c r="O103" s="104">
        <v>82</v>
      </c>
    </row>
    <row r="104" spans="1:15" x14ac:dyDescent="0.25">
      <c r="A104" s="117" t="s">
        <v>244</v>
      </c>
      <c r="B104" s="106" t="s">
        <v>245</v>
      </c>
      <c r="C104" s="158">
        <v>-1.5</v>
      </c>
      <c r="D104" s="133">
        <v>10</v>
      </c>
      <c r="E104" s="133">
        <v>11</v>
      </c>
      <c r="F104" s="9">
        <v>0.90909090909090906</v>
      </c>
      <c r="G104" s="104">
        <v>89</v>
      </c>
      <c r="I104" s="117" t="s">
        <v>328</v>
      </c>
      <c r="J104" s="106" t="s">
        <v>329</v>
      </c>
      <c r="K104" s="284">
        <v>0</v>
      </c>
      <c r="L104" s="134">
        <v>5</v>
      </c>
      <c r="M104" s="134">
        <v>5</v>
      </c>
      <c r="N104" s="28">
        <v>1</v>
      </c>
      <c r="O104" s="134">
        <v>82</v>
      </c>
    </row>
    <row r="105" spans="1:15" x14ac:dyDescent="0.25">
      <c r="A105" s="128" t="s">
        <v>38</v>
      </c>
      <c r="B105" s="106" t="s">
        <v>39</v>
      </c>
      <c r="C105" s="158">
        <v>4.4444444441182895E-5</v>
      </c>
      <c r="D105" s="55">
        <v>9</v>
      </c>
      <c r="E105" s="55">
        <v>10</v>
      </c>
      <c r="F105" s="9">
        <v>0.9</v>
      </c>
      <c r="G105" s="104">
        <v>90</v>
      </c>
      <c r="I105" s="16" t="s">
        <v>339</v>
      </c>
      <c r="J105" s="106" t="s">
        <v>340</v>
      </c>
      <c r="K105" s="158">
        <v>0.66666666666666785</v>
      </c>
      <c r="L105" s="133">
        <v>3</v>
      </c>
      <c r="M105" s="133">
        <v>3</v>
      </c>
      <c r="N105" s="9">
        <v>1</v>
      </c>
      <c r="O105" s="104">
        <v>82</v>
      </c>
    </row>
    <row r="106" spans="1:15" x14ac:dyDescent="0.25">
      <c r="A106" s="112" t="s">
        <v>105</v>
      </c>
      <c r="B106" s="111" t="s">
        <v>385</v>
      </c>
      <c r="C106" s="158">
        <v>3.3999999999999986</v>
      </c>
      <c r="D106" s="133">
        <v>6</v>
      </c>
      <c r="E106" s="133">
        <v>7</v>
      </c>
      <c r="F106" s="9">
        <v>0.8571428571428571</v>
      </c>
      <c r="G106" s="104">
        <v>91</v>
      </c>
      <c r="I106" s="124" t="s">
        <v>410</v>
      </c>
      <c r="J106" s="106" t="s">
        <v>419</v>
      </c>
      <c r="K106" s="158">
        <v>-0.99989999999999846</v>
      </c>
      <c r="L106" s="133">
        <v>3</v>
      </c>
      <c r="M106" s="133">
        <v>3</v>
      </c>
      <c r="N106" s="9">
        <v>1</v>
      </c>
      <c r="O106" s="104">
        <v>82</v>
      </c>
    </row>
    <row r="107" spans="1:15" x14ac:dyDescent="0.25">
      <c r="A107" s="114" t="s">
        <v>42</v>
      </c>
      <c r="B107" s="106" t="s">
        <v>43</v>
      </c>
      <c r="C107" s="159">
        <v>2.5</v>
      </c>
      <c r="D107" s="48">
        <v>17</v>
      </c>
      <c r="E107" s="48">
        <v>20</v>
      </c>
      <c r="F107" s="28">
        <v>0.85</v>
      </c>
      <c r="G107" s="134">
        <v>92</v>
      </c>
      <c r="I107" s="117" t="s">
        <v>85</v>
      </c>
      <c r="J107" s="106" t="s">
        <v>86</v>
      </c>
      <c r="K107" s="158">
        <v>1</v>
      </c>
      <c r="L107" s="133">
        <v>2</v>
      </c>
      <c r="M107" s="133">
        <v>2</v>
      </c>
      <c r="N107" s="9">
        <v>1</v>
      </c>
      <c r="O107" s="104">
        <v>82</v>
      </c>
    </row>
    <row r="108" spans="1:15" x14ac:dyDescent="0.25">
      <c r="A108" s="113" t="s">
        <v>108</v>
      </c>
      <c r="B108" s="106" t="s">
        <v>89</v>
      </c>
      <c r="C108" s="218">
        <v>2.5556000000000001</v>
      </c>
      <c r="D108" s="134">
        <v>52</v>
      </c>
      <c r="E108" s="134">
        <v>62</v>
      </c>
      <c r="F108" s="28">
        <v>0.83870967741935487</v>
      </c>
      <c r="G108" s="134">
        <v>93</v>
      </c>
      <c r="I108" s="116" t="s">
        <v>207</v>
      </c>
      <c r="J108" s="106" t="s">
        <v>208</v>
      </c>
      <c r="K108" s="158">
        <v>2</v>
      </c>
      <c r="L108" s="133">
        <v>2</v>
      </c>
      <c r="M108" s="133">
        <v>2</v>
      </c>
      <c r="N108" s="9">
        <v>1</v>
      </c>
      <c r="O108" s="104">
        <v>82</v>
      </c>
    </row>
    <row r="109" spans="1:15" x14ac:dyDescent="0.25">
      <c r="A109" s="117" t="s">
        <v>36</v>
      </c>
      <c r="B109" s="106" t="s">
        <v>37</v>
      </c>
      <c r="C109" s="158">
        <v>0.20000000000000195</v>
      </c>
      <c r="D109" s="133">
        <v>15</v>
      </c>
      <c r="E109" s="133">
        <v>18</v>
      </c>
      <c r="F109" s="9">
        <v>0.83333333333333337</v>
      </c>
      <c r="G109" s="104">
        <v>94</v>
      </c>
      <c r="I109" s="107" t="s">
        <v>21</v>
      </c>
      <c r="J109" s="108" t="s">
        <v>22</v>
      </c>
      <c r="K109" s="158">
        <v>0</v>
      </c>
      <c r="L109" s="133">
        <v>1</v>
      </c>
      <c r="M109" s="133">
        <v>1</v>
      </c>
      <c r="N109" s="9">
        <v>1</v>
      </c>
      <c r="O109" s="104">
        <v>82</v>
      </c>
    </row>
    <row r="110" spans="1:15" x14ac:dyDescent="0.25">
      <c r="A110" s="160" t="s">
        <v>34</v>
      </c>
      <c r="B110" s="108" t="s">
        <v>35</v>
      </c>
      <c r="C110" s="268">
        <v>0.99990000000000112</v>
      </c>
      <c r="D110" s="134">
        <v>28</v>
      </c>
      <c r="E110" s="134">
        <v>34</v>
      </c>
      <c r="F110" s="28">
        <v>0.82352941176470584</v>
      </c>
      <c r="G110" s="134">
        <v>95</v>
      </c>
      <c r="I110" s="120" t="s">
        <v>428</v>
      </c>
      <c r="J110" s="106" t="s">
        <v>429</v>
      </c>
      <c r="K110" s="284">
        <v>0</v>
      </c>
      <c r="L110" s="134">
        <v>1</v>
      </c>
      <c r="M110" s="134">
        <v>1</v>
      </c>
      <c r="N110" s="28">
        <v>1</v>
      </c>
      <c r="O110" s="134">
        <v>82</v>
      </c>
    </row>
    <row r="111" spans="1:15" x14ac:dyDescent="0.25">
      <c r="A111" s="113" t="s">
        <v>257</v>
      </c>
      <c r="B111" s="106" t="s">
        <v>338</v>
      </c>
      <c r="C111" s="158">
        <v>2.6501999999999999</v>
      </c>
      <c r="D111" s="133">
        <v>36</v>
      </c>
      <c r="E111" s="133">
        <v>44</v>
      </c>
      <c r="F111" s="9">
        <v>0.81818181818181823</v>
      </c>
      <c r="G111" s="104">
        <v>96</v>
      </c>
      <c r="I111" s="114" t="s">
        <v>42</v>
      </c>
      <c r="J111" s="106" t="s">
        <v>43</v>
      </c>
      <c r="K111" s="284">
        <v>2.5</v>
      </c>
      <c r="L111" s="191">
        <v>19</v>
      </c>
      <c r="M111" s="191">
        <v>20</v>
      </c>
      <c r="N111" s="28">
        <v>0.95</v>
      </c>
      <c r="O111" s="134">
        <v>94</v>
      </c>
    </row>
    <row r="112" spans="1:15" x14ac:dyDescent="0.25">
      <c r="A112" s="113" t="s">
        <v>383</v>
      </c>
      <c r="B112" s="106" t="s">
        <v>72</v>
      </c>
      <c r="C112" s="158">
        <v>-2.5</v>
      </c>
      <c r="D112" s="133">
        <v>4</v>
      </c>
      <c r="E112" s="133">
        <v>5</v>
      </c>
      <c r="F112" s="9">
        <v>0.8</v>
      </c>
      <c r="G112" s="104">
        <v>97</v>
      </c>
      <c r="I112" s="117" t="s">
        <v>244</v>
      </c>
      <c r="J112" s="106" t="s">
        <v>245</v>
      </c>
      <c r="K112" s="158">
        <v>-1.5</v>
      </c>
      <c r="L112" s="133">
        <v>10</v>
      </c>
      <c r="M112" s="133">
        <v>11</v>
      </c>
      <c r="N112" s="9">
        <v>0.90909090909090906</v>
      </c>
      <c r="O112" s="104">
        <v>95</v>
      </c>
    </row>
    <row r="113" spans="1:15" x14ac:dyDescent="0.25">
      <c r="A113" s="109" t="s">
        <v>384</v>
      </c>
      <c r="B113" s="106" t="s">
        <v>88</v>
      </c>
      <c r="C113" s="158">
        <v>-6.75</v>
      </c>
      <c r="D113" s="133">
        <v>4</v>
      </c>
      <c r="E113" s="133">
        <v>5</v>
      </c>
      <c r="F113" s="9">
        <v>0.8</v>
      </c>
      <c r="G113" s="104">
        <v>97</v>
      </c>
      <c r="I113" s="128" t="s">
        <v>38</v>
      </c>
      <c r="J113" s="106" t="s">
        <v>39</v>
      </c>
      <c r="K113" s="158">
        <v>4.4444444441182895E-5</v>
      </c>
      <c r="L113" s="55">
        <v>9</v>
      </c>
      <c r="M113" s="55">
        <v>10</v>
      </c>
      <c r="N113" s="9">
        <v>0.9</v>
      </c>
      <c r="O113" s="104">
        <v>96</v>
      </c>
    </row>
    <row r="114" spans="1:15" x14ac:dyDescent="0.25">
      <c r="A114" s="110" t="s">
        <v>95</v>
      </c>
      <c r="B114" s="106" t="s">
        <v>97</v>
      </c>
      <c r="C114" s="218">
        <v>3.5555999999999983</v>
      </c>
      <c r="D114" s="134">
        <v>14</v>
      </c>
      <c r="E114" s="134">
        <v>18</v>
      </c>
      <c r="F114" s="28">
        <v>0.77777777777777779</v>
      </c>
      <c r="G114" s="134">
        <v>99</v>
      </c>
      <c r="I114" s="113" t="s">
        <v>108</v>
      </c>
      <c r="J114" s="106" t="s">
        <v>89</v>
      </c>
      <c r="K114" s="284">
        <v>2.5556000000000001</v>
      </c>
      <c r="L114" s="134">
        <v>55</v>
      </c>
      <c r="M114" s="134">
        <v>63</v>
      </c>
      <c r="N114" s="28">
        <v>0.87301587301587302</v>
      </c>
      <c r="O114" s="134">
        <v>97</v>
      </c>
    </row>
    <row r="115" spans="1:15" x14ac:dyDescent="0.25">
      <c r="A115" s="120" t="s">
        <v>202</v>
      </c>
      <c r="B115" s="106" t="s">
        <v>114</v>
      </c>
      <c r="C115" s="26">
        <v>-2.5555333333333365</v>
      </c>
      <c r="D115" s="133">
        <v>14</v>
      </c>
      <c r="E115" s="133">
        <v>18</v>
      </c>
      <c r="F115" s="9">
        <v>0.77777777777777779</v>
      </c>
      <c r="G115" s="104">
        <v>99</v>
      </c>
      <c r="I115" s="112" t="s">
        <v>105</v>
      </c>
      <c r="J115" s="111" t="s">
        <v>385</v>
      </c>
      <c r="K115" s="158">
        <v>3.3999999999999986</v>
      </c>
      <c r="L115" s="133">
        <v>6</v>
      </c>
      <c r="M115" s="133">
        <v>7</v>
      </c>
      <c r="N115" s="9">
        <v>0.8571428571428571</v>
      </c>
      <c r="O115" s="104">
        <v>98</v>
      </c>
    </row>
    <row r="116" spans="1:15" x14ac:dyDescent="0.25">
      <c r="A116" s="107" t="s">
        <v>77</v>
      </c>
      <c r="B116" s="108" t="s">
        <v>78</v>
      </c>
      <c r="C116" s="158">
        <v>-0.60000000000000053</v>
      </c>
      <c r="D116" s="133">
        <v>7</v>
      </c>
      <c r="E116" s="133">
        <v>9</v>
      </c>
      <c r="F116" s="9">
        <v>0.77777777777777779</v>
      </c>
      <c r="G116" s="104">
        <v>99</v>
      </c>
      <c r="I116" s="114" t="s">
        <v>138</v>
      </c>
      <c r="J116" s="106" t="s">
        <v>139</v>
      </c>
      <c r="K116" s="284">
        <v>0</v>
      </c>
      <c r="L116" s="134">
        <v>6</v>
      </c>
      <c r="M116" s="134">
        <v>7</v>
      </c>
      <c r="N116" s="28">
        <v>0.8571428571428571</v>
      </c>
      <c r="O116" s="134">
        <v>98</v>
      </c>
    </row>
    <row r="117" spans="1:15" x14ac:dyDescent="0.25">
      <c r="A117" s="120" t="s">
        <v>234</v>
      </c>
      <c r="B117" s="111" t="s">
        <v>236</v>
      </c>
      <c r="C117" s="158">
        <v>-5.6109777777777801</v>
      </c>
      <c r="D117" s="133">
        <v>20</v>
      </c>
      <c r="E117" s="133">
        <v>26</v>
      </c>
      <c r="F117" s="9">
        <v>0.76923076923076927</v>
      </c>
      <c r="G117" s="104">
        <v>102</v>
      </c>
      <c r="I117" s="117" t="s">
        <v>36</v>
      </c>
      <c r="J117" s="106" t="s">
        <v>37</v>
      </c>
      <c r="K117" s="158">
        <v>0.20000000000000195</v>
      </c>
      <c r="L117" s="133">
        <v>15</v>
      </c>
      <c r="M117" s="133">
        <v>18</v>
      </c>
      <c r="N117" s="9">
        <v>0.83333333333333337</v>
      </c>
      <c r="O117" s="104">
        <v>100</v>
      </c>
    </row>
    <row r="118" spans="1:15" x14ac:dyDescent="0.25">
      <c r="A118" s="120" t="s">
        <v>113</v>
      </c>
      <c r="B118" s="111" t="s">
        <v>298</v>
      </c>
      <c r="C118" s="158">
        <v>-2.2143999999999977</v>
      </c>
      <c r="D118" s="133">
        <v>10</v>
      </c>
      <c r="E118" s="133">
        <v>13</v>
      </c>
      <c r="F118" s="9">
        <v>0.76923076923076927</v>
      </c>
      <c r="G118" s="104">
        <v>102</v>
      </c>
      <c r="I118" s="113" t="s">
        <v>257</v>
      </c>
      <c r="J118" s="106" t="s">
        <v>338</v>
      </c>
      <c r="K118" s="284">
        <v>2.6501999999999999</v>
      </c>
      <c r="L118" s="134">
        <v>37</v>
      </c>
      <c r="M118" s="134">
        <v>45</v>
      </c>
      <c r="N118" s="28">
        <v>0.82222222222222219</v>
      </c>
      <c r="O118" s="134">
        <v>101</v>
      </c>
    </row>
    <row r="119" spans="1:15" x14ac:dyDescent="0.25">
      <c r="A119" s="120" t="s">
        <v>55</v>
      </c>
      <c r="B119" s="106" t="s">
        <v>56</v>
      </c>
      <c r="C119" s="158">
        <v>1.2000888888888888</v>
      </c>
      <c r="D119" s="133">
        <v>6</v>
      </c>
      <c r="E119" s="133">
        <v>8</v>
      </c>
      <c r="F119" s="9">
        <v>0.75</v>
      </c>
      <c r="G119" s="104">
        <v>104</v>
      </c>
      <c r="I119" s="113" t="s">
        <v>383</v>
      </c>
      <c r="J119" s="106" t="s">
        <v>72</v>
      </c>
      <c r="K119" s="158">
        <v>-2.5</v>
      </c>
      <c r="L119" s="133">
        <v>4</v>
      </c>
      <c r="M119" s="133">
        <v>5</v>
      </c>
      <c r="N119" s="9">
        <v>0.8</v>
      </c>
      <c r="O119" s="104">
        <v>102</v>
      </c>
    </row>
    <row r="120" spans="1:15" x14ac:dyDescent="0.25">
      <c r="A120" s="165" t="s">
        <v>219</v>
      </c>
      <c r="B120" s="126" t="s">
        <v>123</v>
      </c>
      <c r="C120" s="158">
        <v>-1.0000000000331966E-4</v>
      </c>
      <c r="D120" s="133">
        <v>6</v>
      </c>
      <c r="E120" s="133">
        <v>8</v>
      </c>
      <c r="F120" s="9">
        <v>0.75</v>
      </c>
      <c r="G120" s="104">
        <v>104</v>
      </c>
      <c r="I120" s="109" t="s">
        <v>384</v>
      </c>
      <c r="J120" s="106" t="s">
        <v>88</v>
      </c>
      <c r="K120" s="158">
        <v>-6.75</v>
      </c>
      <c r="L120" s="133">
        <v>4</v>
      </c>
      <c r="M120" s="133">
        <v>5</v>
      </c>
      <c r="N120" s="9">
        <v>0.8</v>
      </c>
      <c r="O120" s="104">
        <v>102</v>
      </c>
    </row>
    <row r="121" spans="1:15" x14ac:dyDescent="0.25">
      <c r="A121" s="120" t="s">
        <v>179</v>
      </c>
      <c r="B121" s="111" t="s">
        <v>180</v>
      </c>
      <c r="C121" s="158">
        <v>-0.42857142857142705</v>
      </c>
      <c r="D121" s="133">
        <v>3</v>
      </c>
      <c r="E121" s="133">
        <v>4</v>
      </c>
      <c r="F121" s="9">
        <v>0.75</v>
      </c>
      <c r="G121" s="104">
        <v>104</v>
      </c>
      <c r="I121" s="160" t="s">
        <v>34</v>
      </c>
      <c r="J121" s="108" t="s">
        <v>35</v>
      </c>
      <c r="K121" s="284">
        <v>0.99990000000000112</v>
      </c>
      <c r="L121" s="134">
        <v>28</v>
      </c>
      <c r="M121" s="134">
        <v>36</v>
      </c>
      <c r="N121" s="28">
        <v>0.77777777777777779</v>
      </c>
      <c r="O121" s="134">
        <v>104</v>
      </c>
    </row>
    <row r="122" spans="1:15" x14ac:dyDescent="0.25">
      <c r="A122" s="120" t="s">
        <v>195</v>
      </c>
      <c r="B122" s="106" t="s">
        <v>196</v>
      </c>
      <c r="C122" s="158">
        <v>-3.5714285714285721</v>
      </c>
      <c r="D122" s="133">
        <v>3</v>
      </c>
      <c r="E122" s="133">
        <v>4</v>
      </c>
      <c r="F122" s="9">
        <v>0.75</v>
      </c>
      <c r="G122" s="104">
        <v>104</v>
      </c>
      <c r="I122" s="110" t="s">
        <v>95</v>
      </c>
      <c r="J122" s="106" t="s">
        <v>97</v>
      </c>
      <c r="K122" s="26">
        <v>3.5555999999999983</v>
      </c>
      <c r="L122" s="133">
        <v>14</v>
      </c>
      <c r="M122" s="133">
        <v>18</v>
      </c>
      <c r="N122" s="9">
        <v>0.77777777777777779</v>
      </c>
      <c r="O122" s="104">
        <v>104</v>
      </c>
    </row>
    <row r="123" spans="1:15" x14ac:dyDescent="0.25">
      <c r="A123" s="109" t="s">
        <v>202</v>
      </c>
      <c r="B123" s="111" t="s">
        <v>203</v>
      </c>
      <c r="C123" s="158">
        <v>-2.2857142857142847</v>
      </c>
      <c r="D123" s="133">
        <v>3</v>
      </c>
      <c r="E123" s="133">
        <v>4</v>
      </c>
      <c r="F123" s="9">
        <v>0.75</v>
      </c>
      <c r="G123" s="104">
        <v>104</v>
      </c>
      <c r="I123" s="120" t="s">
        <v>202</v>
      </c>
      <c r="J123" s="106" t="s">
        <v>114</v>
      </c>
      <c r="K123" s="26">
        <v>-2.5555333333333365</v>
      </c>
      <c r="L123" s="133">
        <v>14</v>
      </c>
      <c r="M123" s="133">
        <v>18</v>
      </c>
      <c r="N123" s="9">
        <v>0.77777777777777779</v>
      </c>
      <c r="O123" s="104">
        <v>104</v>
      </c>
    </row>
    <row r="124" spans="1:15" x14ac:dyDescent="0.25">
      <c r="A124" s="113" t="s">
        <v>117</v>
      </c>
      <c r="B124" s="106" t="s">
        <v>118</v>
      </c>
      <c r="C124" s="26">
        <v>1.0666666666666575</v>
      </c>
      <c r="D124" s="133">
        <v>52</v>
      </c>
      <c r="E124" s="133">
        <v>72</v>
      </c>
      <c r="F124" s="9">
        <v>0.72222222222222221</v>
      </c>
      <c r="G124" s="104">
        <v>109</v>
      </c>
      <c r="I124" s="107" t="s">
        <v>77</v>
      </c>
      <c r="J124" s="108" t="s">
        <v>78</v>
      </c>
      <c r="K124" s="158">
        <v>-0.60000000000000053</v>
      </c>
      <c r="L124" s="133">
        <v>7</v>
      </c>
      <c r="M124" s="133">
        <v>9</v>
      </c>
      <c r="N124" s="9">
        <v>0.77777777777777779</v>
      </c>
      <c r="O124" s="104">
        <v>104</v>
      </c>
    </row>
    <row r="125" spans="1:15" x14ac:dyDescent="0.25">
      <c r="A125" s="114" t="s">
        <v>138</v>
      </c>
      <c r="B125" s="106" t="s">
        <v>139</v>
      </c>
      <c r="C125" s="158">
        <v>-0.99986666666666757</v>
      </c>
      <c r="D125" s="133">
        <v>5</v>
      </c>
      <c r="E125" s="133">
        <v>7</v>
      </c>
      <c r="F125" s="9">
        <v>0.7142857142857143</v>
      </c>
      <c r="G125" s="104">
        <v>110</v>
      </c>
      <c r="I125" s="120" t="s">
        <v>234</v>
      </c>
      <c r="J125" s="111" t="s">
        <v>236</v>
      </c>
      <c r="K125" s="284">
        <v>-4.6108000000000011</v>
      </c>
      <c r="L125" s="134">
        <v>21</v>
      </c>
      <c r="M125" s="134">
        <v>28</v>
      </c>
      <c r="N125" s="28">
        <v>0.75</v>
      </c>
      <c r="O125" s="134">
        <v>108</v>
      </c>
    </row>
    <row r="126" spans="1:15" x14ac:dyDescent="0.25">
      <c r="A126" s="112" t="s">
        <v>414</v>
      </c>
      <c r="B126" s="111" t="s">
        <v>137</v>
      </c>
      <c r="C126" s="159">
        <v>0</v>
      </c>
      <c r="D126" s="134">
        <v>2</v>
      </c>
      <c r="E126" s="134">
        <v>3</v>
      </c>
      <c r="F126" s="28">
        <v>0.66666666666666663</v>
      </c>
      <c r="G126" s="134">
        <v>111</v>
      </c>
      <c r="I126" s="120" t="s">
        <v>55</v>
      </c>
      <c r="J126" s="106" t="s">
        <v>56</v>
      </c>
      <c r="K126" s="158">
        <v>1.2000888888888888</v>
      </c>
      <c r="L126" s="133">
        <v>6</v>
      </c>
      <c r="M126" s="133">
        <v>8</v>
      </c>
      <c r="N126" s="9">
        <v>0.75</v>
      </c>
      <c r="O126" s="104">
        <v>108</v>
      </c>
    </row>
    <row r="127" spans="1:15" x14ac:dyDescent="0.25">
      <c r="A127" s="183" t="s">
        <v>301</v>
      </c>
      <c r="B127" s="111" t="s">
        <v>123</v>
      </c>
      <c r="C127" s="158">
        <v>0.46670000000000122</v>
      </c>
      <c r="D127" s="133">
        <v>9</v>
      </c>
      <c r="E127" s="133">
        <v>14</v>
      </c>
      <c r="F127" s="9">
        <v>0.6428571428571429</v>
      </c>
      <c r="G127" s="104">
        <v>112</v>
      </c>
      <c r="I127" s="165" t="s">
        <v>219</v>
      </c>
      <c r="J127" s="126" t="s">
        <v>123</v>
      </c>
      <c r="K127" s="158">
        <v>-1.0000000000331966E-4</v>
      </c>
      <c r="L127" s="133">
        <v>6</v>
      </c>
      <c r="M127" s="133">
        <v>8</v>
      </c>
      <c r="N127" s="9">
        <v>0.75</v>
      </c>
      <c r="O127" s="104">
        <v>108</v>
      </c>
    </row>
    <row r="128" spans="1:15" x14ac:dyDescent="0.25">
      <c r="A128" s="117" t="s">
        <v>108</v>
      </c>
      <c r="B128" s="111" t="s">
        <v>109</v>
      </c>
      <c r="C128" s="26">
        <v>-5.9666666666666668</v>
      </c>
      <c r="D128" s="133">
        <v>16</v>
      </c>
      <c r="E128" s="133">
        <v>26</v>
      </c>
      <c r="F128" s="9">
        <v>0.61538461538461542</v>
      </c>
      <c r="G128" s="104">
        <v>113</v>
      </c>
      <c r="I128" s="16" t="s">
        <v>412</v>
      </c>
      <c r="J128" s="106" t="s">
        <v>404</v>
      </c>
      <c r="K128" s="284">
        <v>0.33329999999999949</v>
      </c>
      <c r="L128" s="134">
        <v>3</v>
      </c>
      <c r="M128" s="134">
        <v>4</v>
      </c>
      <c r="N128" s="28">
        <v>0.75</v>
      </c>
      <c r="O128" s="134">
        <v>108</v>
      </c>
    </row>
    <row r="129" spans="1:15" x14ac:dyDescent="0.25">
      <c r="A129" s="117" t="s">
        <v>214</v>
      </c>
      <c r="B129" s="106" t="s">
        <v>215</v>
      </c>
      <c r="C129" s="158">
        <v>2.6142857142857139</v>
      </c>
      <c r="D129" s="133">
        <v>9</v>
      </c>
      <c r="E129" s="133">
        <v>15</v>
      </c>
      <c r="F129" s="9">
        <v>0.6</v>
      </c>
      <c r="G129" s="104">
        <v>114</v>
      </c>
      <c r="I129" s="112" t="s">
        <v>406</v>
      </c>
      <c r="J129" s="106" t="s">
        <v>407</v>
      </c>
      <c r="K129" s="284">
        <v>-1.7142000000000017</v>
      </c>
      <c r="L129" s="134">
        <v>3</v>
      </c>
      <c r="M129" s="134">
        <v>4</v>
      </c>
      <c r="N129" s="28">
        <v>0.75</v>
      </c>
      <c r="O129" s="134">
        <v>108</v>
      </c>
    </row>
    <row r="130" spans="1:15" x14ac:dyDescent="0.25">
      <c r="A130" s="124" t="s">
        <v>57</v>
      </c>
      <c r="B130" s="198" t="s">
        <v>58</v>
      </c>
      <c r="C130" s="158">
        <v>-8.3751428571428566</v>
      </c>
      <c r="D130" s="133">
        <v>7</v>
      </c>
      <c r="E130" s="133">
        <v>12</v>
      </c>
      <c r="F130" s="9">
        <v>0.58333333333333337</v>
      </c>
      <c r="G130" s="104">
        <v>115</v>
      </c>
      <c r="I130" s="120" t="s">
        <v>179</v>
      </c>
      <c r="J130" s="111" t="s">
        <v>180</v>
      </c>
      <c r="K130" s="158">
        <v>-0.42857142857142705</v>
      </c>
      <c r="L130" s="133">
        <v>3</v>
      </c>
      <c r="M130" s="133">
        <v>4</v>
      </c>
      <c r="N130" s="9">
        <v>0.75</v>
      </c>
      <c r="O130" s="104">
        <v>108</v>
      </c>
    </row>
    <row r="131" spans="1:15" x14ac:dyDescent="0.25">
      <c r="A131" s="110" t="s">
        <v>90</v>
      </c>
      <c r="B131" s="106" t="s">
        <v>92</v>
      </c>
      <c r="C131" s="158">
        <v>2.1904761904761934</v>
      </c>
      <c r="D131" s="133">
        <v>7</v>
      </c>
      <c r="E131" s="133">
        <v>12</v>
      </c>
      <c r="F131" s="9">
        <v>0.58333333333333337</v>
      </c>
      <c r="G131" s="104">
        <v>115</v>
      </c>
      <c r="I131" s="120" t="s">
        <v>195</v>
      </c>
      <c r="J131" s="106" t="s">
        <v>196</v>
      </c>
      <c r="K131" s="158">
        <v>-3.5714285714285721</v>
      </c>
      <c r="L131" s="133">
        <v>3</v>
      </c>
      <c r="M131" s="133">
        <v>4</v>
      </c>
      <c r="N131" s="9">
        <v>0.75</v>
      </c>
      <c r="O131" s="104">
        <v>108</v>
      </c>
    </row>
    <row r="132" spans="1:15" x14ac:dyDescent="0.25">
      <c r="A132" s="110" t="s">
        <v>90</v>
      </c>
      <c r="B132" s="106" t="s">
        <v>91</v>
      </c>
      <c r="C132" s="158">
        <v>2.9999999999999982</v>
      </c>
      <c r="D132" s="133">
        <v>12</v>
      </c>
      <c r="E132" s="133">
        <v>21</v>
      </c>
      <c r="F132" s="9">
        <v>0.5714285714285714</v>
      </c>
      <c r="G132" s="104">
        <v>117</v>
      </c>
      <c r="I132" s="109" t="s">
        <v>202</v>
      </c>
      <c r="J132" s="111" t="s">
        <v>203</v>
      </c>
      <c r="K132" s="158">
        <v>-2.2857142857142847</v>
      </c>
      <c r="L132" s="133">
        <v>3</v>
      </c>
      <c r="M132" s="133">
        <v>4</v>
      </c>
      <c r="N132" s="9">
        <v>0.75</v>
      </c>
      <c r="O132" s="104">
        <v>108</v>
      </c>
    </row>
    <row r="133" spans="1:15" x14ac:dyDescent="0.25">
      <c r="A133" s="162" t="s">
        <v>138</v>
      </c>
      <c r="B133" s="106" t="s">
        <v>120</v>
      </c>
      <c r="C133" s="158">
        <v>0.99999999999999911</v>
      </c>
      <c r="D133" s="133">
        <v>4</v>
      </c>
      <c r="E133" s="133">
        <v>7</v>
      </c>
      <c r="F133" s="9">
        <v>0.5714285714285714</v>
      </c>
      <c r="G133" s="104">
        <v>117</v>
      </c>
      <c r="I133" s="113" t="s">
        <v>117</v>
      </c>
      <c r="J133" s="106" t="s">
        <v>118</v>
      </c>
      <c r="K133" s="26">
        <v>1.0666666666666575</v>
      </c>
      <c r="L133" s="133">
        <v>52</v>
      </c>
      <c r="M133" s="133">
        <v>72</v>
      </c>
      <c r="N133" s="9">
        <v>0.72222222222222221</v>
      </c>
      <c r="O133" s="104">
        <v>116</v>
      </c>
    </row>
    <row r="134" spans="1:15" x14ac:dyDescent="0.25">
      <c r="A134" s="109" t="s">
        <v>217</v>
      </c>
      <c r="B134" s="111" t="s">
        <v>218</v>
      </c>
      <c r="C134" s="158">
        <v>0</v>
      </c>
      <c r="D134" s="133">
        <v>6</v>
      </c>
      <c r="E134" s="133">
        <v>11</v>
      </c>
      <c r="F134" s="9">
        <v>0.54545454545454541</v>
      </c>
      <c r="G134" s="104">
        <v>119</v>
      </c>
      <c r="I134" s="16" t="s">
        <v>310</v>
      </c>
      <c r="J134" s="111" t="s">
        <v>348</v>
      </c>
      <c r="K134" s="284">
        <v>0.15279999999999916</v>
      </c>
      <c r="L134" s="134">
        <v>10</v>
      </c>
      <c r="M134" s="134">
        <v>15</v>
      </c>
      <c r="N134" s="28">
        <v>0.66666666666666663</v>
      </c>
      <c r="O134" s="134">
        <v>117</v>
      </c>
    </row>
    <row r="135" spans="1:15" x14ac:dyDescent="0.25">
      <c r="A135" s="112" t="s">
        <v>168</v>
      </c>
      <c r="B135" s="111" t="s">
        <v>303</v>
      </c>
      <c r="C135" s="26">
        <v>0.22503333333333408</v>
      </c>
      <c r="D135" s="133">
        <v>9</v>
      </c>
      <c r="E135" s="133">
        <v>18</v>
      </c>
      <c r="F135" s="9">
        <v>0.5</v>
      </c>
      <c r="G135" s="104">
        <v>120</v>
      </c>
      <c r="I135" s="183" t="s">
        <v>301</v>
      </c>
      <c r="J135" s="111" t="s">
        <v>123</v>
      </c>
      <c r="K135" s="158">
        <v>0.46670000000000122</v>
      </c>
      <c r="L135" s="133">
        <v>9</v>
      </c>
      <c r="M135" s="133">
        <v>14</v>
      </c>
      <c r="N135" s="9">
        <v>0.6428571428571429</v>
      </c>
      <c r="O135" s="104">
        <v>118</v>
      </c>
    </row>
    <row r="136" spans="1:15" x14ac:dyDescent="0.25">
      <c r="A136" s="105" t="s">
        <v>146</v>
      </c>
      <c r="B136" s="106" t="s">
        <v>147</v>
      </c>
      <c r="C136" s="158">
        <v>5.7779111111111057</v>
      </c>
      <c r="D136" s="133">
        <v>7</v>
      </c>
      <c r="E136" s="133">
        <v>14</v>
      </c>
      <c r="F136" s="9">
        <v>0.5</v>
      </c>
      <c r="G136" s="104">
        <v>120</v>
      </c>
      <c r="I136" s="117" t="s">
        <v>108</v>
      </c>
      <c r="J136" s="111" t="s">
        <v>109</v>
      </c>
      <c r="K136" s="284">
        <v>-5.2166999999999977</v>
      </c>
      <c r="L136" s="134">
        <v>17</v>
      </c>
      <c r="M136" s="134">
        <v>28</v>
      </c>
      <c r="N136" s="28">
        <v>0.6071428571428571</v>
      </c>
      <c r="O136" s="134">
        <v>119</v>
      </c>
    </row>
    <row r="137" spans="1:15" x14ac:dyDescent="0.25">
      <c r="A137" s="117" t="s">
        <v>42</v>
      </c>
      <c r="B137" s="106" t="s">
        <v>45</v>
      </c>
      <c r="C137" s="158">
        <v>-0.375</v>
      </c>
      <c r="D137" s="55">
        <v>6</v>
      </c>
      <c r="E137" s="55">
        <v>12</v>
      </c>
      <c r="F137" s="9">
        <v>0.5</v>
      </c>
      <c r="G137" s="104">
        <v>120</v>
      </c>
      <c r="I137" s="130" t="s">
        <v>344</v>
      </c>
      <c r="J137" s="106" t="s">
        <v>345</v>
      </c>
      <c r="K137" s="284">
        <v>0.33339999999999925</v>
      </c>
      <c r="L137" s="134">
        <v>12</v>
      </c>
      <c r="M137" s="134">
        <v>20</v>
      </c>
      <c r="N137" s="28">
        <v>0.6</v>
      </c>
      <c r="O137" s="134">
        <v>120</v>
      </c>
    </row>
    <row r="138" spans="1:15" x14ac:dyDescent="0.25">
      <c r="A138" s="129" t="s">
        <v>231</v>
      </c>
      <c r="B138" s="111" t="s">
        <v>252</v>
      </c>
      <c r="C138" s="158">
        <v>-2.5713428571428611</v>
      </c>
      <c r="D138" s="133">
        <v>5</v>
      </c>
      <c r="E138" s="133">
        <v>10</v>
      </c>
      <c r="F138" s="9">
        <v>0.5</v>
      </c>
      <c r="G138" s="104">
        <v>120</v>
      </c>
      <c r="I138" s="117" t="s">
        <v>214</v>
      </c>
      <c r="J138" s="106" t="s">
        <v>215</v>
      </c>
      <c r="K138" s="158">
        <v>2.6142857142857139</v>
      </c>
      <c r="L138" s="133">
        <v>9</v>
      </c>
      <c r="M138" s="133">
        <v>15</v>
      </c>
      <c r="N138" s="9">
        <v>0.6</v>
      </c>
      <c r="O138" s="104">
        <v>120</v>
      </c>
    </row>
    <row r="139" spans="1:15" x14ac:dyDescent="0.25">
      <c r="A139" s="120" t="s">
        <v>135</v>
      </c>
      <c r="B139" s="111" t="s">
        <v>136</v>
      </c>
      <c r="C139" s="158">
        <v>0.33333333333333393</v>
      </c>
      <c r="D139" s="133">
        <v>2</v>
      </c>
      <c r="E139" s="133">
        <v>4</v>
      </c>
      <c r="F139" s="9">
        <v>0.5</v>
      </c>
      <c r="G139" s="104">
        <v>120</v>
      </c>
      <c r="I139" s="112" t="s">
        <v>414</v>
      </c>
      <c r="J139" s="111" t="s">
        <v>137</v>
      </c>
      <c r="K139" s="284">
        <v>0</v>
      </c>
      <c r="L139" s="134">
        <v>3</v>
      </c>
      <c r="M139" s="134">
        <v>5</v>
      </c>
      <c r="N139" s="28">
        <v>0.6</v>
      </c>
      <c r="O139" s="134">
        <v>120</v>
      </c>
    </row>
    <row r="140" spans="1:15" x14ac:dyDescent="0.25">
      <c r="A140" s="16" t="s">
        <v>310</v>
      </c>
      <c r="B140" s="111" t="s">
        <v>348</v>
      </c>
      <c r="C140" s="158">
        <v>-0.33333333333333393</v>
      </c>
      <c r="D140" s="133">
        <v>2</v>
      </c>
      <c r="E140" s="133">
        <v>4</v>
      </c>
      <c r="F140" s="9">
        <v>0.5</v>
      </c>
      <c r="G140" s="104">
        <v>120</v>
      </c>
      <c r="I140" s="124" t="s">
        <v>57</v>
      </c>
      <c r="J140" s="198" t="s">
        <v>58</v>
      </c>
      <c r="K140" s="158">
        <v>-8.3751428571428566</v>
      </c>
      <c r="L140" s="133">
        <v>7</v>
      </c>
      <c r="M140" s="133">
        <v>12</v>
      </c>
      <c r="N140" s="9">
        <v>0.58333333333333337</v>
      </c>
      <c r="O140" s="104">
        <v>123</v>
      </c>
    </row>
    <row r="141" spans="1:15" x14ac:dyDescent="0.25">
      <c r="A141" s="109" t="s">
        <v>63</v>
      </c>
      <c r="B141" s="106" t="s">
        <v>65</v>
      </c>
      <c r="C141" s="158">
        <v>0</v>
      </c>
      <c r="D141" s="133">
        <v>1</v>
      </c>
      <c r="E141" s="133">
        <v>2</v>
      </c>
      <c r="F141" s="9">
        <v>0.5</v>
      </c>
      <c r="G141" s="104">
        <v>120</v>
      </c>
      <c r="I141" s="110" t="s">
        <v>90</v>
      </c>
      <c r="J141" s="106" t="s">
        <v>92</v>
      </c>
      <c r="K141" s="158">
        <v>2.1904761904761934</v>
      </c>
      <c r="L141" s="133">
        <v>7</v>
      </c>
      <c r="M141" s="133">
        <v>12</v>
      </c>
      <c r="N141" s="9">
        <v>0.58333333333333337</v>
      </c>
      <c r="O141" s="104">
        <v>123</v>
      </c>
    </row>
    <row r="142" spans="1:15" x14ac:dyDescent="0.25">
      <c r="A142" s="44" t="s">
        <v>229</v>
      </c>
      <c r="B142" s="118" t="s">
        <v>230</v>
      </c>
      <c r="C142" s="26">
        <v>-6.9444444444444429</v>
      </c>
      <c r="D142" s="133">
        <v>16</v>
      </c>
      <c r="E142" s="133">
        <v>33</v>
      </c>
      <c r="F142" s="9">
        <v>0.48484848484848486</v>
      </c>
      <c r="G142" s="104">
        <v>127</v>
      </c>
      <c r="I142" s="162" t="s">
        <v>138</v>
      </c>
      <c r="J142" s="106" t="s">
        <v>120</v>
      </c>
      <c r="K142" s="158">
        <v>0.99999999999999911</v>
      </c>
      <c r="L142" s="133">
        <v>4</v>
      </c>
      <c r="M142" s="133">
        <v>7</v>
      </c>
      <c r="N142" s="9">
        <v>0.5714285714285714</v>
      </c>
      <c r="O142" s="104">
        <v>125</v>
      </c>
    </row>
    <row r="143" spans="1:15" x14ac:dyDescent="0.25">
      <c r="A143" s="122" t="s">
        <v>77</v>
      </c>
      <c r="B143" s="115" t="s">
        <v>79</v>
      </c>
      <c r="C143" s="158">
        <v>1.7142857142857135</v>
      </c>
      <c r="D143" s="133">
        <v>4</v>
      </c>
      <c r="E143" s="133">
        <v>9</v>
      </c>
      <c r="F143" s="9">
        <v>0.44444444444444442</v>
      </c>
      <c r="G143" s="104">
        <v>128</v>
      </c>
      <c r="I143" s="110" t="s">
        <v>90</v>
      </c>
      <c r="J143" s="106" t="s">
        <v>91</v>
      </c>
      <c r="K143" s="284">
        <v>-9.7914999999999974</v>
      </c>
      <c r="L143" s="134">
        <v>12</v>
      </c>
      <c r="M143" s="134">
        <v>22</v>
      </c>
      <c r="N143" s="28">
        <v>0.54545454545454541</v>
      </c>
      <c r="O143" s="134">
        <v>126</v>
      </c>
    </row>
    <row r="144" spans="1:15" x14ac:dyDescent="0.25">
      <c r="A144" s="117" t="s">
        <v>363</v>
      </c>
      <c r="B144" s="106" t="s">
        <v>364</v>
      </c>
      <c r="C144" s="158">
        <v>0</v>
      </c>
      <c r="D144" s="133">
        <v>3</v>
      </c>
      <c r="E144" s="133">
        <v>7</v>
      </c>
      <c r="F144" s="9">
        <v>0.42857142857142855</v>
      </c>
      <c r="G144" s="104">
        <v>129</v>
      </c>
      <c r="I144" s="109" t="s">
        <v>217</v>
      </c>
      <c r="J144" s="111" t="s">
        <v>218</v>
      </c>
      <c r="K144" s="158">
        <v>0</v>
      </c>
      <c r="L144" s="133">
        <v>6</v>
      </c>
      <c r="M144" s="133">
        <v>11</v>
      </c>
      <c r="N144" s="9">
        <v>0.54545454545454541</v>
      </c>
      <c r="O144" s="104">
        <v>126</v>
      </c>
    </row>
    <row r="145" spans="1:15" x14ac:dyDescent="0.25">
      <c r="A145" s="113" t="s">
        <v>152</v>
      </c>
      <c r="B145" s="106" t="s">
        <v>153</v>
      </c>
      <c r="C145" s="158">
        <v>0</v>
      </c>
      <c r="D145" s="133">
        <v>3</v>
      </c>
      <c r="E145" s="133">
        <v>7</v>
      </c>
      <c r="F145" s="9">
        <v>0.42857142857142855</v>
      </c>
      <c r="G145" s="104">
        <v>129</v>
      </c>
      <c r="I145" s="112" t="s">
        <v>168</v>
      </c>
      <c r="J145" s="111" t="s">
        <v>303</v>
      </c>
      <c r="K145" s="26">
        <v>0.22503333333333408</v>
      </c>
      <c r="L145" s="133">
        <v>9</v>
      </c>
      <c r="M145" s="133">
        <v>18</v>
      </c>
      <c r="N145" s="9">
        <v>0.5</v>
      </c>
      <c r="O145" s="104">
        <v>128</v>
      </c>
    </row>
    <row r="146" spans="1:15" x14ac:dyDescent="0.25">
      <c r="A146" s="116" t="s">
        <v>187</v>
      </c>
      <c r="B146" s="111" t="s">
        <v>188</v>
      </c>
      <c r="C146" s="158">
        <v>4.8887999999999998</v>
      </c>
      <c r="D146" s="133">
        <v>3</v>
      </c>
      <c r="E146" s="133">
        <v>7</v>
      </c>
      <c r="F146" s="9">
        <v>0.42857142857142855</v>
      </c>
      <c r="G146" s="104">
        <v>129</v>
      </c>
      <c r="I146" s="105" t="s">
        <v>146</v>
      </c>
      <c r="J146" s="106" t="s">
        <v>147</v>
      </c>
      <c r="K146" s="158">
        <v>5.7779111111111057</v>
      </c>
      <c r="L146" s="133">
        <v>7</v>
      </c>
      <c r="M146" s="133">
        <v>14</v>
      </c>
      <c r="N146" s="9">
        <v>0.5</v>
      </c>
      <c r="O146" s="104">
        <v>128</v>
      </c>
    </row>
    <row r="147" spans="1:15" x14ac:dyDescent="0.25">
      <c r="A147" s="16" t="s">
        <v>349</v>
      </c>
      <c r="B147" s="111" t="s">
        <v>350</v>
      </c>
      <c r="C147" s="159">
        <v>-0.33329999999999949</v>
      </c>
      <c r="D147" s="134">
        <v>3</v>
      </c>
      <c r="E147" s="134">
        <v>7</v>
      </c>
      <c r="F147" s="28">
        <v>0.42857142857142855</v>
      </c>
      <c r="G147" s="134">
        <v>129</v>
      </c>
      <c r="I147" s="117" t="s">
        <v>42</v>
      </c>
      <c r="J147" s="106" t="s">
        <v>45</v>
      </c>
      <c r="K147" s="158">
        <v>-0.375</v>
      </c>
      <c r="L147" s="55">
        <v>6</v>
      </c>
      <c r="M147" s="55">
        <v>12</v>
      </c>
      <c r="N147" s="9">
        <v>0.5</v>
      </c>
      <c r="O147" s="104">
        <v>128</v>
      </c>
    </row>
    <row r="148" spans="1:15" x14ac:dyDescent="0.25">
      <c r="A148" s="161" t="s">
        <v>325</v>
      </c>
      <c r="B148" s="115" t="s">
        <v>326</v>
      </c>
      <c r="C148" s="158">
        <v>-3</v>
      </c>
      <c r="D148" s="133">
        <v>5</v>
      </c>
      <c r="E148" s="133">
        <v>12</v>
      </c>
      <c r="F148" s="9">
        <v>0.41666666666666669</v>
      </c>
      <c r="G148" s="104">
        <v>133</v>
      </c>
      <c r="I148" s="129" t="s">
        <v>231</v>
      </c>
      <c r="J148" s="111" t="s">
        <v>252</v>
      </c>
      <c r="K148" s="158">
        <v>-2.5713428571428611</v>
      </c>
      <c r="L148" s="133">
        <v>5</v>
      </c>
      <c r="M148" s="133">
        <v>10</v>
      </c>
      <c r="N148" s="9">
        <v>0.5</v>
      </c>
      <c r="O148" s="104">
        <v>128</v>
      </c>
    </row>
    <row r="149" spans="1:15" x14ac:dyDescent="0.25">
      <c r="A149" s="110" t="s">
        <v>25</v>
      </c>
      <c r="B149" s="111" t="s">
        <v>26</v>
      </c>
      <c r="C149" s="158">
        <v>-2.2857142857142847</v>
      </c>
      <c r="D149" s="133">
        <v>2</v>
      </c>
      <c r="E149" s="133">
        <v>5</v>
      </c>
      <c r="F149" s="9">
        <v>0.4</v>
      </c>
      <c r="G149" s="104">
        <v>134</v>
      </c>
      <c r="I149" s="120" t="s">
        <v>135</v>
      </c>
      <c r="J149" s="111" t="s">
        <v>136</v>
      </c>
      <c r="K149" s="158">
        <v>0.33333333333333393</v>
      </c>
      <c r="L149" s="133">
        <v>2</v>
      </c>
      <c r="M149" s="133">
        <v>4</v>
      </c>
      <c r="N149" s="9">
        <v>0.5</v>
      </c>
      <c r="O149" s="104">
        <v>128</v>
      </c>
    </row>
    <row r="150" spans="1:15" x14ac:dyDescent="0.25">
      <c r="A150" s="130" t="s">
        <v>344</v>
      </c>
      <c r="B150" s="106" t="s">
        <v>345</v>
      </c>
      <c r="C150" s="26">
        <v>0.49208571428571268</v>
      </c>
      <c r="D150" s="133">
        <v>7</v>
      </c>
      <c r="E150" s="133">
        <v>18</v>
      </c>
      <c r="F150" s="9">
        <v>0.3888888888888889</v>
      </c>
      <c r="G150" s="104">
        <v>135</v>
      </c>
      <c r="I150" s="109" t="s">
        <v>63</v>
      </c>
      <c r="J150" s="106" t="s">
        <v>65</v>
      </c>
      <c r="K150" s="158">
        <v>0</v>
      </c>
      <c r="L150" s="133">
        <v>1</v>
      </c>
      <c r="M150" s="133">
        <v>2</v>
      </c>
      <c r="N150" s="9">
        <v>0.5</v>
      </c>
      <c r="O150" s="104">
        <v>128</v>
      </c>
    </row>
    <row r="151" spans="1:15" ht="15.75" x14ac:dyDescent="0.25">
      <c r="A151" s="120" t="s">
        <v>181</v>
      </c>
      <c r="B151" s="199" t="s">
        <v>311</v>
      </c>
      <c r="C151" s="159">
        <v>-3.2220000000000013</v>
      </c>
      <c r="D151" s="134">
        <v>17</v>
      </c>
      <c r="E151" s="134">
        <v>44</v>
      </c>
      <c r="F151" s="28">
        <v>0.38636363636363635</v>
      </c>
      <c r="G151" s="134">
        <v>136</v>
      </c>
      <c r="I151" s="44" t="s">
        <v>229</v>
      </c>
      <c r="J151" s="118" t="s">
        <v>230</v>
      </c>
      <c r="K151" s="26">
        <v>-6.9444444444444429</v>
      </c>
      <c r="L151" s="133">
        <v>16</v>
      </c>
      <c r="M151" s="133">
        <v>33</v>
      </c>
      <c r="N151" s="9">
        <v>0.48484848484848486</v>
      </c>
      <c r="O151" s="104">
        <v>134</v>
      </c>
    </row>
    <row r="152" spans="1:15" x14ac:dyDescent="0.25">
      <c r="A152" s="112" t="s">
        <v>87</v>
      </c>
      <c r="B152" s="106" t="s">
        <v>89</v>
      </c>
      <c r="C152" s="158">
        <v>1</v>
      </c>
      <c r="D152" s="133">
        <v>3</v>
      </c>
      <c r="E152" s="133">
        <v>8</v>
      </c>
      <c r="F152" s="9">
        <v>0.375</v>
      </c>
      <c r="G152" s="104">
        <v>136</v>
      </c>
      <c r="I152" s="16" t="s">
        <v>349</v>
      </c>
      <c r="J152" s="111" t="s">
        <v>350</v>
      </c>
      <c r="K152" s="284">
        <v>-8.3299999999999486E-2</v>
      </c>
      <c r="L152" s="134">
        <v>8</v>
      </c>
      <c r="M152" s="134">
        <v>17</v>
      </c>
      <c r="N152" s="28">
        <v>0.47058823529411764</v>
      </c>
      <c r="O152" s="134">
        <v>135</v>
      </c>
    </row>
    <row r="153" spans="1:15" x14ac:dyDescent="0.25">
      <c r="A153" s="120" t="s">
        <v>222</v>
      </c>
      <c r="B153" s="111" t="s">
        <v>223</v>
      </c>
      <c r="C153" s="158">
        <v>-3</v>
      </c>
      <c r="D153" s="133">
        <v>7</v>
      </c>
      <c r="E153" s="133">
        <v>20</v>
      </c>
      <c r="F153" s="9">
        <v>0.35</v>
      </c>
      <c r="G153" s="104">
        <v>138</v>
      </c>
      <c r="I153" s="122" t="s">
        <v>77</v>
      </c>
      <c r="J153" s="115" t="s">
        <v>79</v>
      </c>
      <c r="K153" s="158">
        <v>1.7142857142857135</v>
      </c>
      <c r="L153" s="133">
        <v>4</v>
      </c>
      <c r="M153" s="133">
        <v>9</v>
      </c>
      <c r="N153" s="9">
        <v>0.44444444444444442</v>
      </c>
      <c r="O153" s="104">
        <v>136</v>
      </c>
    </row>
    <row r="154" spans="1:15" x14ac:dyDescent="0.25">
      <c r="A154" s="114" t="s">
        <v>191</v>
      </c>
      <c r="B154" s="111" t="s">
        <v>304</v>
      </c>
      <c r="C154" s="158">
        <v>0</v>
      </c>
      <c r="D154" s="133">
        <v>2</v>
      </c>
      <c r="E154" s="133">
        <v>6</v>
      </c>
      <c r="F154" s="9">
        <v>0.33333333333333331</v>
      </c>
      <c r="G154" s="104">
        <v>139</v>
      </c>
      <c r="I154" s="117" t="s">
        <v>363</v>
      </c>
      <c r="J154" s="106" t="s">
        <v>364</v>
      </c>
      <c r="K154" s="158">
        <v>0</v>
      </c>
      <c r="L154" s="133">
        <v>3</v>
      </c>
      <c r="M154" s="133">
        <v>7</v>
      </c>
      <c r="N154" s="9">
        <v>0.42857142857142855</v>
      </c>
      <c r="O154" s="104">
        <v>137</v>
      </c>
    </row>
    <row r="155" spans="1:15" x14ac:dyDescent="0.25">
      <c r="A155" s="112" t="s">
        <v>351</v>
      </c>
      <c r="B155" s="111" t="s">
        <v>224</v>
      </c>
      <c r="C155" s="158">
        <v>-0.5</v>
      </c>
      <c r="D155" s="133">
        <v>2</v>
      </c>
      <c r="E155" s="133">
        <v>6</v>
      </c>
      <c r="F155" s="9">
        <v>0.33333333333333331</v>
      </c>
      <c r="G155" s="104">
        <v>139</v>
      </c>
      <c r="I155" s="113" t="s">
        <v>152</v>
      </c>
      <c r="J155" s="106" t="s">
        <v>153</v>
      </c>
      <c r="K155" s="158">
        <v>0</v>
      </c>
      <c r="L155" s="133">
        <v>3</v>
      </c>
      <c r="M155" s="133">
        <v>7</v>
      </c>
      <c r="N155" s="9">
        <v>0.42857142857142855</v>
      </c>
      <c r="O155" s="104">
        <v>137</v>
      </c>
    </row>
    <row r="156" spans="1:15" x14ac:dyDescent="0.25">
      <c r="A156" s="112" t="s">
        <v>406</v>
      </c>
      <c r="B156" s="106" t="s">
        <v>407</v>
      </c>
      <c r="C156" s="159">
        <v>-0.99989999999999846</v>
      </c>
      <c r="D156" s="134">
        <v>1</v>
      </c>
      <c r="E156" s="134">
        <v>3</v>
      </c>
      <c r="F156" s="28">
        <v>0.33333333333333331</v>
      </c>
      <c r="G156" s="134">
        <v>139</v>
      </c>
      <c r="I156" s="116" t="s">
        <v>187</v>
      </c>
      <c r="J156" s="111" t="s">
        <v>188</v>
      </c>
      <c r="K156" s="158">
        <v>4.8887999999999998</v>
      </c>
      <c r="L156" s="133">
        <v>3</v>
      </c>
      <c r="M156" s="133">
        <v>7</v>
      </c>
      <c r="N156" s="9">
        <v>0.42857142857142855</v>
      </c>
      <c r="O156" s="104">
        <v>137</v>
      </c>
    </row>
    <row r="157" spans="1:15" ht="15.75" x14ac:dyDescent="0.25">
      <c r="A157" s="131" t="s">
        <v>177</v>
      </c>
      <c r="B157" s="108" t="s">
        <v>178</v>
      </c>
      <c r="C157" s="158">
        <v>-3</v>
      </c>
      <c r="D157" s="133">
        <v>1</v>
      </c>
      <c r="E157" s="133">
        <v>3</v>
      </c>
      <c r="F157" s="9">
        <v>0.33333333333333331</v>
      </c>
      <c r="G157" s="104">
        <v>139</v>
      </c>
      <c r="I157" s="120" t="s">
        <v>181</v>
      </c>
      <c r="J157" s="199" t="s">
        <v>311</v>
      </c>
      <c r="K157" s="284">
        <v>-3.2220000000000013</v>
      </c>
      <c r="L157" s="134">
        <v>19</v>
      </c>
      <c r="M157" s="134">
        <v>45</v>
      </c>
      <c r="N157" s="28">
        <v>0.42222222222222222</v>
      </c>
      <c r="O157" s="134">
        <v>140</v>
      </c>
    </row>
    <row r="158" spans="1:15" x14ac:dyDescent="0.25">
      <c r="A158" s="129" t="s">
        <v>138</v>
      </c>
      <c r="B158" s="106" t="s">
        <v>332</v>
      </c>
      <c r="C158" s="26">
        <v>1.7500222222222206</v>
      </c>
      <c r="D158" s="133">
        <v>4</v>
      </c>
      <c r="E158" s="133">
        <v>13</v>
      </c>
      <c r="F158" s="9">
        <v>0.30769230769230771</v>
      </c>
      <c r="G158" s="104">
        <v>143</v>
      </c>
      <c r="I158" s="110" t="s">
        <v>25</v>
      </c>
      <c r="J158" s="111" t="s">
        <v>26</v>
      </c>
      <c r="K158" s="158">
        <v>-2.2857142857142847</v>
      </c>
      <c r="L158" s="133">
        <v>2</v>
      </c>
      <c r="M158" s="133">
        <v>5</v>
      </c>
      <c r="N158" s="9">
        <v>0.4</v>
      </c>
      <c r="O158" s="104">
        <v>141</v>
      </c>
    </row>
    <row r="159" spans="1:15" x14ac:dyDescent="0.25">
      <c r="A159" s="110" t="s">
        <v>166</v>
      </c>
      <c r="B159" s="111" t="s">
        <v>167</v>
      </c>
      <c r="C159" s="158">
        <v>1.5333333333333359</v>
      </c>
      <c r="D159" s="133">
        <v>10</v>
      </c>
      <c r="E159" s="133">
        <v>34</v>
      </c>
      <c r="F159" s="9">
        <v>0.29411764705882354</v>
      </c>
      <c r="G159" s="104">
        <v>144</v>
      </c>
      <c r="I159" s="113" t="s">
        <v>175</v>
      </c>
      <c r="J159" s="111" t="s">
        <v>176</v>
      </c>
      <c r="K159" s="284">
        <v>-1</v>
      </c>
      <c r="L159" s="134">
        <v>9</v>
      </c>
      <c r="M159" s="134">
        <v>24</v>
      </c>
      <c r="N159" s="28">
        <v>0.375</v>
      </c>
      <c r="O159" s="134">
        <v>142</v>
      </c>
    </row>
    <row r="160" spans="1:15" x14ac:dyDescent="0.25">
      <c r="A160" s="110" t="s">
        <v>200</v>
      </c>
      <c r="B160" s="111" t="s">
        <v>201</v>
      </c>
      <c r="C160" s="158">
        <v>-11.111111111111114</v>
      </c>
      <c r="D160" s="133">
        <v>4</v>
      </c>
      <c r="E160" s="133">
        <v>14</v>
      </c>
      <c r="F160" s="9">
        <v>0.2857142857142857</v>
      </c>
      <c r="G160" s="104">
        <v>145</v>
      </c>
      <c r="I160" s="112" t="s">
        <v>87</v>
      </c>
      <c r="J160" s="106" t="s">
        <v>89</v>
      </c>
      <c r="K160" s="158">
        <v>1</v>
      </c>
      <c r="L160" s="133">
        <v>3</v>
      </c>
      <c r="M160" s="133">
        <v>8</v>
      </c>
      <c r="N160" s="9">
        <v>0.375</v>
      </c>
      <c r="O160" s="104">
        <v>142</v>
      </c>
    </row>
    <row r="161" spans="1:15" x14ac:dyDescent="0.25">
      <c r="A161" s="130" t="s">
        <v>361</v>
      </c>
      <c r="B161" s="106" t="s">
        <v>362</v>
      </c>
      <c r="C161" s="158">
        <v>0</v>
      </c>
      <c r="D161" s="133">
        <v>2</v>
      </c>
      <c r="E161" s="133">
        <v>8</v>
      </c>
      <c r="F161" s="9">
        <v>0.25</v>
      </c>
      <c r="G161" s="104">
        <v>146</v>
      </c>
      <c r="I161" s="161" t="s">
        <v>325</v>
      </c>
      <c r="J161" s="115" t="s">
        <v>326</v>
      </c>
      <c r="K161" s="284">
        <v>-2.625</v>
      </c>
      <c r="L161" s="134">
        <v>5</v>
      </c>
      <c r="M161" s="134">
        <v>14</v>
      </c>
      <c r="N161" s="28">
        <v>0.35714285714285715</v>
      </c>
      <c r="O161" s="134">
        <v>144</v>
      </c>
    </row>
    <row r="162" spans="1:15" x14ac:dyDescent="0.25">
      <c r="A162" s="113" t="s">
        <v>150</v>
      </c>
      <c r="B162" s="106" t="s">
        <v>151</v>
      </c>
      <c r="C162" s="158">
        <v>-6.6666666661774343E-5</v>
      </c>
      <c r="D162" s="133">
        <v>2</v>
      </c>
      <c r="E162" s="133">
        <v>8</v>
      </c>
      <c r="F162" s="9">
        <v>0.25</v>
      </c>
      <c r="G162" s="104">
        <v>146</v>
      </c>
      <c r="I162" s="120" t="s">
        <v>222</v>
      </c>
      <c r="J162" s="111" t="s">
        <v>223</v>
      </c>
      <c r="K162" s="158">
        <v>-3</v>
      </c>
      <c r="L162" s="133">
        <v>7</v>
      </c>
      <c r="M162" s="133">
        <v>20</v>
      </c>
      <c r="N162" s="9">
        <v>0.35</v>
      </c>
      <c r="O162" s="104">
        <v>145</v>
      </c>
    </row>
    <row r="163" spans="1:15" x14ac:dyDescent="0.25">
      <c r="A163" s="117" t="s">
        <v>328</v>
      </c>
      <c r="B163" s="106" t="s">
        <v>329</v>
      </c>
      <c r="C163" s="158">
        <v>0.39999999999999858</v>
      </c>
      <c r="D163" s="133">
        <v>1</v>
      </c>
      <c r="E163" s="133">
        <v>4</v>
      </c>
      <c r="F163" s="9">
        <v>0.25</v>
      </c>
      <c r="G163" s="104">
        <v>146</v>
      </c>
      <c r="I163" s="114" t="s">
        <v>191</v>
      </c>
      <c r="J163" s="111" t="s">
        <v>304</v>
      </c>
      <c r="K163" s="158">
        <v>0</v>
      </c>
      <c r="L163" s="133">
        <v>2</v>
      </c>
      <c r="M163" s="133">
        <v>6</v>
      </c>
      <c r="N163" s="9">
        <v>0.33333333333333331</v>
      </c>
      <c r="O163" s="104">
        <v>146</v>
      </c>
    </row>
    <row r="164" spans="1:15" x14ac:dyDescent="0.25">
      <c r="A164" s="114" t="s">
        <v>333</v>
      </c>
      <c r="B164" s="106" t="s">
        <v>97</v>
      </c>
      <c r="C164" s="158">
        <v>0.40000000000000036</v>
      </c>
      <c r="D164" s="133">
        <v>1</v>
      </c>
      <c r="E164" s="133">
        <v>4</v>
      </c>
      <c r="F164" s="9">
        <v>0.25</v>
      </c>
      <c r="G164" s="104">
        <v>146</v>
      </c>
      <c r="I164" s="112" t="s">
        <v>351</v>
      </c>
      <c r="J164" s="111" t="s">
        <v>224</v>
      </c>
      <c r="K164" s="158">
        <v>-0.5</v>
      </c>
      <c r="L164" s="133">
        <v>2</v>
      </c>
      <c r="M164" s="133">
        <v>6</v>
      </c>
      <c r="N164" s="9">
        <v>0.33333333333333331</v>
      </c>
      <c r="O164" s="104">
        <v>146</v>
      </c>
    </row>
    <row r="165" spans="1:15" x14ac:dyDescent="0.25">
      <c r="A165" s="114" t="s">
        <v>100</v>
      </c>
      <c r="B165" s="106" t="s">
        <v>78</v>
      </c>
      <c r="C165" s="158">
        <v>0.63888888888888928</v>
      </c>
      <c r="D165" s="133">
        <v>5</v>
      </c>
      <c r="E165" s="133">
        <v>22</v>
      </c>
      <c r="F165" s="9">
        <v>0.22727272727272727</v>
      </c>
      <c r="G165" s="104">
        <v>150</v>
      </c>
      <c r="I165" s="131" t="s">
        <v>177</v>
      </c>
      <c r="J165" s="108" t="s">
        <v>178</v>
      </c>
      <c r="K165" s="158">
        <v>-3</v>
      </c>
      <c r="L165" s="133">
        <v>1</v>
      </c>
      <c r="M165" s="133">
        <v>3</v>
      </c>
      <c r="N165" s="9">
        <v>0.33333333333333331</v>
      </c>
      <c r="O165" s="104">
        <v>146</v>
      </c>
    </row>
    <row r="166" spans="1:15" x14ac:dyDescent="0.25">
      <c r="A166" s="113" t="s">
        <v>175</v>
      </c>
      <c r="B166" s="111" t="s">
        <v>176</v>
      </c>
      <c r="C166" s="158">
        <v>-1</v>
      </c>
      <c r="D166" s="133">
        <v>5</v>
      </c>
      <c r="E166" s="133">
        <v>23</v>
      </c>
      <c r="F166" s="9">
        <v>0.21739130434782608</v>
      </c>
      <c r="G166" s="104">
        <v>151</v>
      </c>
      <c r="I166" s="129" t="s">
        <v>138</v>
      </c>
      <c r="J166" s="106" t="s">
        <v>332</v>
      </c>
      <c r="K166" s="26">
        <v>1.7500222222222206</v>
      </c>
      <c r="L166" s="133">
        <v>4</v>
      </c>
      <c r="M166" s="133">
        <v>13</v>
      </c>
      <c r="N166" s="9">
        <v>0.30769230769230771</v>
      </c>
      <c r="O166" s="104">
        <v>149</v>
      </c>
    </row>
    <row r="167" spans="1:15" x14ac:dyDescent="0.25">
      <c r="A167" s="113" t="s">
        <v>210</v>
      </c>
      <c r="B167" s="111" t="s">
        <v>211</v>
      </c>
      <c r="C167" s="158">
        <v>-0.25020000000000042</v>
      </c>
      <c r="D167" s="133">
        <v>6</v>
      </c>
      <c r="E167" s="133">
        <v>28</v>
      </c>
      <c r="F167" s="9">
        <v>0.21428571428571427</v>
      </c>
      <c r="G167" s="104">
        <v>152</v>
      </c>
      <c r="I167" s="110" t="s">
        <v>166</v>
      </c>
      <c r="J167" s="111" t="s">
        <v>167</v>
      </c>
      <c r="K167" s="158">
        <v>1.5333333333333359</v>
      </c>
      <c r="L167" s="133">
        <v>10</v>
      </c>
      <c r="M167" s="133">
        <v>34</v>
      </c>
      <c r="N167" s="9">
        <v>0.29411764705882354</v>
      </c>
      <c r="O167" s="104">
        <v>150</v>
      </c>
    </row>
    <row r="168" spans="1:15" x14ac:dyDescent="0.25">
      <c r="A168" s="110" t="s">
        <v>69</v>
      </c>
      <c r="B168" s="106" t="s">
        <v>70</v>
      </c>
      <c r="C168" s="158">
        <v>-1.333288888888891</v>
      </c>
      <c r="D168" s="133">
        <v>2</v>
      </c>
      <c r="E168" s="133">
        <v>10</v>
      </c>
      <c r="F168" s="9">
        <v>0.2</v>
      </c>
      <c r="G168" s="104">
        <v>153</v>
      </c>
      <c r="I168" s="110" t="s">
        <v>200</v>
      </c>
      <c r="J168" s="111" t="s">
        <v>201</v>
      </c>
      <c r="K168" s="158">
        <v>-11.111111111111114</v>
      </c>
      <c r="L168" s="133">
        <v>4</v>
      </c>
      <c r="M168" s="133">
        <v>14</v>
      </c>
      <c r="N168" s="9">
        <v>0.2857142857142857</v>
      </c>
      <c r="O168" s="104">
        <v>151</v>
      </c>
    </row>
    <row r="169" spans="1:15" x14ac:dyDescent="0.25">
      <c r="A169" s="114" t="s">
        <v>255</v>
      </c>
      <c r="B169" s="106" t="s">
        <v>256</v>
      </c>
      <c r="C169" s="158">
        <v>-2.6666666666666679</v>
      </c>
      <c r="D169" s="133">
        <v>1</v>
      </c>
      <c r="E169" s="133">
        <v>5</v>
      </c>
      <c r="F169" s="9">
        <v>0.2</v>
      </c>
      <c r="G169" s="104">
        <v>153</v>
      </c>
      <c r="I169" s="130" t="s">
        <v>361</v>
      </c>
      <c r="J169" s="106" t="s">
        <v>362</v>
      </c>
      <c r="K169" s="158">
        <v>0</v>
      </c>
      <c r="L169" s="133">
        <v>2</v>
      </c>
      <c r="M169" s="133">
        <v>8</v>
      </c>
      <c r="N169" s="9">
        <v>0.25</v>
      </c>
      <c r="O169" s="104">
        <v>152</v>
      </c>
    </row>
    <row r="170" spans="1:15" x14ac:dyDescent="0.25">
      <c r="A170" s="105" t="s">
        <v>346</v>
      </c>
      <c r="B170" s="106" t="s">
        <v>347</v>
      </c>
      <c r="C170" s="159">
        <v>0</v>
      </c>
      <c r="D170" s="134">
        <v>3</v>
      </c>
      <c r="E170" s="134">
        <v>17</v>
      </c>
      <c r="F170" s="28">
        <v>0.17647058823529413</v>
      </c>
      <c r="G170" s="134">
        <v>155</v>
      </c>
      <c r="I170" s="113" t="s">
        <v>150</v>
      </c>
      <c r="J170" s="106" t="s">
        <v>151</v>
      </c>
      <c r="K170" s="158">
        <v>-6.6666666661774343E-5</v>
      </c>
      <c r="L170" s="133">
        <v>2</v>
      </c>
      <c r="M170" s="133">
        <v>8</v>
      </c>
      <c r="N170" s="9">
        <v>0.25</v>
      </c>
      <c r="O170" s="104">
        <v>152</v>
      </c>
    </row>
    <row r="171" spans="1:15" x14ac:dyDescent="0.25">
      <c r="A171" s="109" t="s">
        <v>143</v>
      </c>
      <c r="B171" s="106" t="s">
        <v>144</v>
      </c>
      <c r="C171" s="158">
        <v>0.9666666666666659</v>
      </c>
      <c r="D171" s="133">
        <v>5</v>
      </c>
      <c r="E171" s="133">
        <v>33</v>
      </c>
      <c r="F171" s="9">
        <v>0.15151515151515152</v>
      </c>
      <c r="G171" s="104">
        <v>156</v>
      </c>
      <c r="I171" s="114" t="s">
        <v>333</v>
      </c>
      <c r="J171" s="106" t="s">
        <v>97</v>
      </c>
      <c r="K171" s="158">
        <v>0.40000000000000036</v>
      </c>
      <c r="L171" s="133">
        <v>1</v>
      </c>
      <c r="M171" s="133">
        <v>4</v>
      </c>
      <c r="N171" s="9">
        <v>0.25</v>
      </c>
      <c r="O171" s="104">
        <v>152</v>
      </c>
    </row>
    <row r="172" spans="1:15" x14ac:dyDescent="0.25">
      <c r="A172" s="120" t="s">
        <v>113</v>
      </c>
      <c r="B172" s="106" t="s">
        <v>114</v>
      </c>
      <c r="C172" s="158">
        <v>1.7499111111111105</v>
      </c>
      <c r="D172" s="133">
        <v>4</v>
      </c>
      <c r="E172" s="133">
        <v>27</v>
      </c>
      <c r="F172" s="9">
        <v>0.14814814814814814</v>
      </c>
      <c r="G172" s="104">
        <v>157</v>
      </c>
      <c r="I172" s="114" t="s">
        <v>100</v>
      </c>
      <c r="J172" s="106" t="s">
        <v>78</v>
      </c>
      <c r="K172" s="158">
        <v>0.63888888888888928</v>
      </c>
      <c r="L172" s="133">
        <v>5</v>
      </c>
      <c r="M172" s="133">
        <v>22</v>
      </c>
      <c r="N172" s="9">
        <v>0.22727272727272727</v>
      </c>
      <c r="O172" s="104">
        <v>155</v>
      </c>
    </row>
    <row r="173" spans="1:15" x14ac:dyDescent="0.25">
      <c r="A173" s="120" t="s">
        <v>202</v>
      </c>
      <c r="B173" s="111" t="s">
        <v>204</v>
      </c>
      <c r="C173" s="158">
        <v>0</v>
      </c>
      <c r="D173" s="133">
        <v>1</v>
      </c>
      <c r="E173" s="133">
        <v>7</v>
      </c>
      <c r="F173" s="9">
        <v>0.14285714285714285</v>
      </c>
      <c r="G173" s="104">
        <v>158</v>
      </c>
      <c r="I173" s="113" t="s">
        <v>210</v>
      </c>
      <c r="J173" s="111" t="s">
        <v>211</v>
      </c>
      <c r="K173" s="158">
        <v>-0.25020000000000042</v>
      </c>
      <c r="L173" s="133">
        <v>6</v>
      </c>
      <c r="M173" s="133">
        <v>28</v>
      </c>
      <c r="N173" s="9">
        <v>0.21428571428571427</v>
      </c>
      <c r="O173" s="104">
        <v>156</v>
      </c>
    </row>
    <row r="174" spans="1:15" x14ac:dyDescent="0.25">
      <c r="A174" s="114" t="s">
        <v>210</v>
      </c>
      <c r="B174" s="106" t="s">
        <v>120</v>
      </c>
      <c r="C174" s="158">
        <v>0.375</v>
      </c>
      <c r="D174" s="133">
        <v>1</v>
      </c>
      <c r="E174" s="133">
        <v>7</v>
      </c>
      <c r="F174" s="9">
        <v>0.14285714285714285</v>
      </c>
      <c r="G174" s="104">
        <v>158</v>
      </c>
      <c r="I174" s="120" t="s">
        <v>113</v>
      </c>
      <c r="J174" s="106" t="s">
        <v>114</v>
      </c>
      <c r="K174" s="284">
        <v>1.4641999999999982</v>
      </c>
      <c r="L174" s="134">
        <v>7</v>
      </c>
      <c r="M174" s="134">
        <v>33</v>
      </c>
      <c r="N174" s="28">
        <v>0.21212121212121213</v>
      </c>
      <c r="O174" s="134">
        <v>157</v>
      </c>
    </row>
    <row r="175" spans="1:15" x14ac:dyDescent="0.25">
      <c r="A175" s="113" t="s">
        <v>140</v>
      </c>
      <c r="B175" s="111" t="s">
        <v>141</v>
      </c>
      <c r="C175" s="158">
        <v>0</v>
      </c>
      <c r="D175" s="133">
        <v>1</v>
      </c>
      <c r="E175" s="133">
        <v>9</v>
      </c>
      <c r="F175" s="9">
        <v>0.1111111111111111</v>
      </c>
      <c r="G175" s="104">
        <v>160</v>
      </c>
      <c r="I175" s="110" t="s">
        <v>69</v>
      </c>
      <c r="J175" s="106" t="s">
        <v>70</v>
      </c>
      <c r="K175" s="158">
        <v>-1.333288888888891</v>
      </c>
      <c r="L175" s="133">
        <v>2</v>
      </c>
      <c r="M175" s="133">
        <v>10</v>
      </c>
      <c r="N175" s="9">
        <v>0.2</v>
      </c>
      <c r="O175" s="104">
        <v>158</v>
      </c>
    </row>
    <row r="176" spans="1:15" x14ac:dyDescent="0.25">
      <c r="A176" s="130" t="s">
        <v>182</v>
      </c>
      <c r="B176" s="106" t="s">
        <v>184</v>
      </c>
      <c r="C176" s="158">
        <v>0</v>
      </c>
      <c r="D176" s="133">
        <v>1</v>
      </c>
      <c r="E176" s="133">
        <v>12</v>
      </c>
      <c r="F176" s="9">
        <v>8.3333333333333329E-2</v>
      </c>
      <c r="G176" s="104">
        <v>161</v>
      </c>
      <c r="I176" s="114" t="s">
        <v>255</v>
      </c>
      <c r="J176" s="106" t="s">
        <v>256</v>
      </c>
      <c r="K176" s="158">
        <v>-2.6666666666666679</v>
      </c>
      <c r="L176" s="133">
        <v>1</v>
      </c>
      <c r="M176" s="133">
        <v>5</v>
      </c>
      <c r="N176" s="9">
        <v>0.2</v>
      </c>
      <c r="O176" s="104">
        <v>158</v>
      </c>
    </row>
    <row r="177" spans="1:15" x14ac:dyDescent="0.25">
      <c r="A177" s="120" t="s">
        <v>210</v>
      </c>
      <c r="B177" s="111" t="s">
        <v>83</v>
      </c>
      <c r="C177" s="158">
        <v>-2</v>
      </c>
      <c r="D177" s="133">
        <v>1</v>
      </c>
      <c r="E177" s="133">
        <v>12</v>
      </c>
      <c r="F177" s="9">
        <v>8.3333333333333329E-2</v>
      </c>
      <c r="G177" s="104">
        <v>161</v>
      </c>
      <c r="I177" s="105" t="s">
        <v>346</v>
      </c>
      <c r="J177" s="106" t="s">
        <v>347</v>
      </c>
      <c r="K177" s="158">
        <v>0</v>
      </c>
      <c r="L177" s="133">
        <v>3</v>
      </c>
      <c r="M177" s="133">
        <v>17</v>
      </c>
      <c r="N177" s="9">
        <v>0.17647058823529413</v>
      </c>
      <c r="O177" s="104">
        <v>160</v>
      </c>
    </row>
    <row r="178" spans="1:15" x14ac:dyDescent="0.25">
      <c r="A178" s="105" t="s">
        <v>327</v>
      </c>
      <c r="B178" s="106" t="s">
        <v>75</v>
      </c>
      <c r="C178" s="158">
        <v>1.8348000000000013</v>
      </c>
      <c r="D178" s="133">
        <v>1</v>
      </c>
      <c r="E178" s="133">
        <v>16</v>
      </c>
      <c r="F178" s="9">
        <v>6.25E-2</v>
      </c>
      <c r="G178" s="104">
        <v>163</v>
      </c>
      <c r="I178" s="109" t="s">
        <v>143</v>
      </c>
      <c r="J178" s="106" t="s">
        <v>144</v>
      </c>
      <c r="K178" s="158">
        <v>0.9666666666666659</v>
      </c>
      <c r="L178" s="133">
        <v>5</v>
      </c>
      <c r="M178" s="133">
        <v>33</v>
      </c>
      <c r="N178" s="9">
        <v>0.15151515151515152</v>
      </c>
      <c r="O178" s="104">
        <v>161</v>
      </c>
    </row>
    <row r="179" spans="1:15" x14ac:dyDescent="0.25">
      <c r="A179" s="107" t="s">
        <v>29</v>
      </c>
      <c r="B179" s="108" t="s">
        <v>30</v>
      </c>
      <c r="C179" s="158">
        <v>-0.29999999999999893</v>
      </c>
      <c r="D179" s="133">
        <v>0</v>
      </c>
      <c r="E179" s="133">
        <v>3</v>
      </c>
      <c r="F179" s="9">
        <v>0</v>
      </c>
      <c r="G179" s="104">
        <v>164</v>
      </c>
      <c r="I179" s="120" t="s">
        <v>202</v>
      </c>
      <c r="J179" s="111" t="s">
        <v>204</v>
      </c>
      <c r="K179" s="158">
        <v>0</v>
      </c>
      <c r="L179" s="133">
        <v>1</v>
      </c>
      <c r="M179" s="133">
        <v>7</v>
      </c>
      <c r="N179" s="9">
        <v>0.14285714285714285</v>
      </c>
      <c r="O179" s="104">
        <v>162</v>
      </c>
    </row>
    <row r="180" spans="1:15" x14ac:dyDescent="0.25">
      <c r="A180" s="114" t="s">
        <v>32</v>
      </c>
      <c r="B180" s="106" t="s">
        <v>33</v>
      </c>
      <c r="C180" s="158">
        <v>-0.5</v>
      </c>
      <c r="D180" s="133">
        <v>0</v>
      </c>
      <c r="E180" s="133">
        <v>4</v>
      </c>
      <c r="F180" s="9">
        <v>0</v>
      </c>
      <c r="G180" s="104">
        <v>164</v>
      </c>
      <c r="I180" s="114" t="s">
        <v>210</v>
      </c>
      <c r="J180" s="106" t="s">
        <v>120</v>
      </c>
      <c r="K180" s="158">
        <v>0.375</v>
      </c>
      <c r="L180" s="133">
        <v>1</v>
      </c>
      <c r="M180" s="133">
        <v>7</v>
      </c>
      <c r="N180" s="9">
        <v>0.14285714285714285</v>
      </c>
      <c r="O180" s="104">
        <v>162</v>
      </c>
    </row>
    <row r="181" spans="1:15" x14ac:dyDescent="0.25">
      <c r="A181" s="130" t="s">
        <v>69</v>
      </c>
      <c r="B181" s="111" t="s">
        <v>392</v>
      </c>
      <c r="C181" s="218">
        <v>-0.77779999999999916</v>
      </c>
      <c r="D181" s="134">
        <v>0</v>
      </c>
      <c r="E181" s="134">
        <v>9</v>
      </c>
      <c r="F181" s="28">
        <v>0</v>
      </c>
      <c r="G181" s="134">
        <v>164</v>
      </c>
      <c r="I181" s="113" t="s">
        <v>140</v>
      </c>
      <c r="J181" s="111" t="s">
        <v>141</v>
      </c>
      <c r="K181" s="158">
        <v>0</v>
      </c>
      <c r="L181" s="133">
        <v>1</v>
      </c>
      <c r="M181" s="133">
        <v>9</v>
      </c>
      <c r="N181" s="9">
        <v>0.1111111111111111</v>
      </c>
      <c r="O181" s="104">
        <v>164</v>
      </c>
    </row>
    <row r="182" spans="1:15" x14ac:dyDescent="0.25">
      <c r="A182" s="219" t="s">
        <v>112</v>
      </c>
      <c r="B182" s="106" t="s">
        <v>394</v>
      </c>
      <c r="C182" s="26">
        <v>-1</v>
      </c>
      <c r="D182" s="133">
        <v>0</v>
      </c>
      <c r="E182" s="133">
        <v>2</v>
      </c>
      <c r="F182" s="9">
        <v>0</v>
      </c>
      <c r="G182" s="104">
        <v>164</v>
      </c>
      <c r="I182" s="120" t="s">
        <v>154</v>
      </c>
      <c r="J182" s="106" t="s">
        <v>430</v>
      </c>
      <c r="K182" s="284">
        <v>0</v>
      </c>
      <c r="L182" s="134">
        <v>1</v>
      </c>
      <c r="M182" s="134">
        <v>11</v>
      </c>
      <c r="N182" s="28">
        <v>9.0909090909090912E-2</v>
      </c>
      <c r="O182" s="134">
        <v>165</v>
      </c>
    </row>
    <row r="183" spans="1:15" x14ac:dyDescent="0.25">
      <c r="A183" s="113" t="s">
        <v>400</v>
      </c>
      <c r="B183" s="106" t="s">
        <v>118</v>
      </c>
      <c r="C183" s="26">
        <v>-2.3999999999999986</v>
      </c>
      <c r="D183" s="133">
        <v>0</v>
      </c>
      <c r="E183" s="133">
        <v>5</v>
      </c>
      <c r="F183" s="9">
        <v>0</v>
      </c>
      <c r="G183" s="104">
        <v>164</v>
      </c>
      <c r="I183" s="130" t="s">
        <v>182</v>
      </c>
      <c r="J183" s="106" t="s">
        <v>184</v>
      </c>
      <c r="K183" s="158">
        <v>0</v>
      </c>
      <c r="L183" s="133">
        <v>1</v>
      </c>
      <c r="M183" s="133">
        <v>12</v>
      </c>
      <c r="N183" s="9">
        <v>8.3333333333333329E-2</v>
      </c>
      <c r="O183" s="104">
        <v>166</v>
      </c>
    </row>
    <row r="184" spans="1:15" x14ac:dyDescent="0.25">
      <c r="A184" s="117" t="s">
        <v>110</v>
      </c>
      <c r="B184" s="111" t="s">
        <v>405</v>
      </c>
      <c r="C184" s="272">
        <v>0</v>
      </c>
      <c r="D184" s="134"/>
      <c r="E184" s="134">
        <v>4</v>
      </c>
      <c r="F184" s="28">
        <v>0</v>
      </c>
      <c r="G184" s="134">
        <v>164</v>
      </c>
      <c r="I184" s="120" t="s">
        <v>210</v>
      </c>
      <c r="J184" s="111" t="s">
        <v>83</v>
      </c>
      <c r="K184" s="158">
        <v>-2</v>
      </c>
      <c r="L184" s="133">
        <v>1</v>
      </c>
      <c r="M184" s="133">
        <v>12</v>
      </c>
      <c r="N184" s="9">
        <v>8.3333333333333329E-2</v>
      </c>
      <c r="O184" s="104">
        <v>166</v>
      </c>
    </row>
    <row r="185" spans="1:15" x14ac:dyDescent="0.25">
      <c r="A185" s="113" t="s">
        <v>131</v>
      </c>
      <c r="B185" s="111" t="s">
        <v>132</v>
      </c>
      <c r="C185" s="158">
        <v>0</v>
      </c>
      <c r="D185" s="133"/>
      <c r="E185" s="133">
        <v>7</v>
      </c>
      <c r="F185" s="9">
        <v>0</v>
      </c>
      <c r="G185" s="104">
        <v>164</v>
      </c>
      <c r="I185" s="105" t="s">
        <v>327</v>
      </c>
      <c r="J185" s="106" t="s">
        <v>75</v>
      </c>
      <c r="K185" s="158">
        <v>1.8348000000000013</v>
      </c>
      <c r="L185" s="133">
        <v>1</v>
      </c>
      <c r="M185" s="133">
        <v>16</v>
      </c>
      <c r="N185" s="9">
        <v>6.25E-2</v>
      </c>
      <c r="O185" s="104">
        <v>168</v>
      </c>
    </row>
    <row r="186" spans="1:15" x14ac:dyDescent="0.25">
      <c r="A186" s="129" t="s">
        <v>161</v>
      </c>
      <c r="B186" s="111" t="s">
        <v>162</v>
      </c>
      <c r="C186" s="158">
        <v>0</v>
      </c>
      <c r="D186" s="133"/>
      <c r="E186" s="133">
        <v>4</v>
      </c>
      <c r="F186" s="9">
        <v>0</v>
      </c>
      <c r="G186" s="104">
        <v>164</v>
      </c>
      <c r="I186" s="120" t="s">
        <v>425</v>
      </c>
      <c r="J186" s="106" t="s">
        <v>426</v>
      </c>
      <c r="K186" s="290">
        <v>0</v>
      </c>
      <c r="L186" s="133">
        <v>0</v>
      </c>
      <c r="M186" s="133">
        <v>1</v>
      </c>
      <c r="N186" s="9">
        <v>0</v>
      </c>
      <c r="O186" s="104">
        <v>169</v>
      </c>
    </row>
    <row r="187" spans="1:15" x14ac:dyDescent="0.25">
      <c r="A187" s="130" t="s">
        <v>163</v>
      </c>
      <c r="B187" s="106" t="s">
        <v>164</v>
      </c>
      <c r="C187" s="158">
        <v>0</v>
      </c>
      <c r="D187" s="133"/>
      <c r="E187" s="133">
        <v>3</v>
      </c>
      <c r="F187" s="9">
        <v>0</v>
      </c>
      <c r="G187" s="104">
        <v>164</v>
      </c>
      <c r="I187" s="129" t="s">
        <v>435</v>
      </c>
      <c r="J187" s="106" t="s">
        <v>74</v>
      </c>
      <c r="K187" s="284">
        <v>0</v>
      </c>
      <c r="L187" s="134">
        <v>0</v>
      </c>
      <c r="M187" s="134">
        <v>1</v>
      </c>
      <c r="N187" s="28">
        <v>0</v>
      </c>
      <c r="O187" s="134">
        <v>169</v>
      </c>
    </row>
    <row r="188" spans="1:15" x14ac:dyDescent="0.25">
      <c r="A188" s="132" t="s">
        <v>197</v>
      </c>
      <c r="B188" s="106" t="s">
        <v>387</v>
      </c>
      <c r="C188" s="158">
        <v>-0.5</v>
      </c>
      <c r="D188" s="133"/>
      <c r="E188" s="133">
        <v>2</v>
      </c>
      <c r="F188" s="9">
        <v>0</v>
      </c>
      <c r="G188" s="104">
        <v>164</v>
      </c>
      <c r="I188" s="109" t="s">
        <v>349</v>
      </c>
      <c r="J188" s="111" t="s">
        <v>436</v>
      </c>
      <c r="K188" s="284">
        <v>-1</v>
      </c>
      <c r="L188" s="134">
        <v>0</v>
      </c>
      <c r="M188" s="134">
        <v>1</v>
      </c>
      <c r="N188" s="28">
        <v>0</v>
      </c>
      <c r="O188" s="134">
        <v>169</v>
      </c>
    </row>
    <row r="189" spans="1:15" x14ac:dyDescent="0.25">
      <c r="A189" s="114" t="s">
        <v>207</v>
      </c>
      <c r="B189" s="106" t="s">
        <v>209</v>
      </c>
      <c r="C189" s="158">
        <v>0</v>
      </c>
      <c r="D189" s="133"/>
      <c r="E189" s="133">
        <v>23</v>
      </c>
      <c r="F189" s="9">
        <v>0</v>
      </c>
      <c r="G189" s="104">
        <v>164</v>
      </c>
      <c r="I189" s="219" t="s">
        <v>112</v>
      </c>
      <c r="J189" s="106" t="s">
        <v>394</v>
      </c>
      <c r="K189" s="26">
        <v>-1</v>
      </c>
      <c r="L189" s="133">
        <v>0</v>
      </c>
      <c r="M189" s="133">
        <v>2</v>
      </c>
      <c r="N189" s="9">
        <v>0</v>
      </c>
      <c r="O189" s="104">
        <v>169</v>
      </c>
    </row>
    <row r="190" spans="1:15" x14ac:dyDescent="0.25">
      <c r="A190" s="120" t="s">
        <v>210</v>
      </c>
      <c r="B190" s="111" t="s">
        <v>212</v>
      </c>
      <c r="C190" s="158">
        <v>-3</v>
      </c>
      <c r="D190" s="133"/>
      <c r="E190" s="133">
        <v>4</v>
      </c>
      <c r="F190" s="9">
        <v>0</v>
      </c>
      <c r="G190" s="104">
        <v>164</v>
      </c>
      <c r="I190" s="132" t="s">
        <v>197</v>
      </c>
      <c r="J190" s="106" t="s">
        <v>387</v>
      </c>
      <c r="K190" s="158">
        <v>-0.5</v>
      </c>
      <c r="L190" s="133">
        <v>0</v>
      </c>
      <c r="M190" s="133">
        <v>2</v>
      </c>
      <c r="N190" s="9">
        <v>0</v>
      </c>
      <c r="O190" s="104">
        <v>169</v>
      </c>
    </row>
    <row r="191" spans="1:15" x14ac:dyDescent="0.25">
      <c r="A191" s="117" t="s">
        <v>214</v>
      </c>
      <c r="B191" s="106" t="s">
        <v>216</v>
      </c>
      <c r="C191" s="158">
        <v>0</v>
      </c>
      <c r="D191" s="133"/>
      <c r="E191" s="133">
        <v>6</v>
      </c>
      <c r="F191" s="9">
        <v>0</v>
      </c>
      <c r="G191" s="104">
        <v>164</v>
      </c>
      <c r="I191" s="130" t="s">
        <v>253</v>
      </c>
      <c r="J191" s="106" t="s">
        <v>120</v>
      </c>
      <c r="K191" s="158">
        <v>-1</v>
      </c>
      <c r="L191" s="133">
        <v>0</v>
      </c>
      <c r="M191" s="133">
        <v>2</v>
      </c>
      <c r="N191" s="9">
        <v>0</v>
      </c>
      <c r="O191" s="104">
        <v>169</v>
      </c>
    </row>
    <row r="192" spans="1:15" x14ac:dyDescent="0.25">
      <c r="A192" s="130" t="s">
        <v>253</v>
      </c>
      <c r="B192" s="106" t="s">
        <v>120</v>
      </c>
      <c r="C192" s="158">
        <v>-1</v>
      </c>
      <c r="D192" s="133"/>
      <c r="E192" s="133">
        <v>2</v>
      </c>
      <c r="F192" s="9">
        <v>0</v>
      </c>
      <c r="G192" s="104">
        <v>164</v>
      </c>
      <c r="I192" s="107" t="s">
        <v>29</v>
      </c>
      <c r="J192" s="108" t="s">
        <v>30</v>
      </c>
      <c r="K192" s="158">
        <v>-0.29999999999999893</v>
      </c>
      <c r="L192" s="133">
        <v>0</v>
      </c>
      <c r="M192" s="133">
        <v>3</v>
      </c>
      <c r="N192" s="9">
        <v>0</v>
      </c>
      <c r="O192" s="104">
        <v>169</v>
      </c>
    </row>
    <row r="193" spans="1:15" x14ac:dyDescent="0.25">
      <c r="A193" s="148" t="s">
        <v>368</v>
      </c>
      <c r="B193" s="106" t="s">
        <v>139</v>
      </c>
      <c r="C193" s="158">
        <v>0</v>
      </c>
      <c r="D193" s="133">
        <v>10</v>
      </c>
      <c r="E193" s="133">
        <v>10</v>
      </c>
      <c r="F193" s="9"/>
      <c r="G193" s="104">
        <v>164</v>
      </c>
      <c r="I193" s="130" t="s">
        <v>163</v>
      </c>
      <c r="J193" s="106" t="s">
        <v>164</v>
      </c>
      <c r="K193" s="158">
        <v>0</v>
      </c>
      <c r="L193" s="133">
        <v>0</v>
      </c>
      <c r="M193" s="133">
        <v>3</v>
      </c>
      <c r="N193" s="9">
        <v>0</v>
      </c>
      <c r="O193" s="104">
        <v>169</v>
      </c>
    </row>
    <row r="194" spans="1:15" x14ac:dyDescent="0.25">
      <c r="A194" s="117" t="s">
        <v>308</v>
      </c>
      <c r="B194" s="106" t="s">
        <v>309</v>
      </c>
      <c r="C194" s="158">
        <v>0</v>
      </c>
      <c r="D194" s="133"/>
      <c r="E194" s="133">
        <v>9</v>
      </c>
      <c r="F194" s="9"/>
      <c r="G194" s="104">
        <v>164</v>
      </c>
      <c r="I194" s="114" t="s">
        <v>32</v>
      </c>
      <c r="J194" s="106" t="s">
        <v>33</v>
      </c>
      <c r="K194" s="158">
        <v>-0.5</v>
      </c>
      <c r="L194" s="133">
        <v>0</v>
      </c>
      <c r="M194" s="133">
        <v>4</v>
      </c>
      <c r="N194" s="9">
        <v>0</v>
      </c>
      <c r="O194" s="104">
        <v>169</v>
      </c>
    </row>
    <row r="195" spans="1:15" x14ac:dyDescent="0.25">
      <c r="I195" s="117" t="s">
        <v>110</v>
      </c>
      <c r="J195" s="111" t="s">
        <v>405</v>
      </c>
      <c r="K195" s="298">
        <v>0</v>
      </c>
      <c r="L195" s="133">
        <v>0</v>
      </c>
      <c r="M195" s="133">
        <v>4</v>
      </c>
      <c r="N195" s="9">
        <v>0</v>
      </c>
      <c r="O195" s="104">
        <v>169</v>
      </c>
    </row>
    <row r="196" spans="1:15" x14ac:dyDescent="0.25">
      <c r="I196" s="129" t="s">
        <v>161</v>
      </c>
      <c r="J196" s="111" t="s">
        <v>162</v>
      </c>
      <c r="K196" s="158">
        <v>0</v>
      </c>
      <c r="L196" s="133">
        <v>0</v>
      </c>
      <c r="M196" s="133">
        <v>4</v>
      </c>
      <c r="N196" s="9">
        <v>0</v>
      </c>
      <c r="O196" s="104">
        <v>169</v>
      </c>
    </row>
    <row r="197" spans="1:15" x14ac:dyDescent="0.25">
      <c r="I197" s="120" t="s">
        <v>210</v>
      </c>
      <c r="J197" s="111" t="s">
        <v>212</v>
      </c>
      <c r="K197" s="158">
        <v>-3</v>
      </c>
      <c r="L197" s="133">
        <v>0</v>
      </c>
      <c r="M197" s="133">
        <v>4</v>
      </c>
      <c r="N197" s="9">
        <v>0</v>
      </c>
      <c r="O197" s="104">
        <v>169</v>
      </c>
    </row>
    <row r="198" spans="1:15" x14ac:dyDescent="0.25">
      <c r="I198" s="113" t="s">
        <v>400</v>
      </c>
      <c r="J198" s="106" t="s">
        <v>118</v>
      </c>
      <c r="K198" s="26">
        <v>-2.3999999999999986</v>
      </c>
      <c r="L198" s="133">
        <v>0</v>
      </c>
      <c r="M198" s="133">
        <v>5</v>
      </c>
      <c r="N198" s="9">
        <v>0</v>
      </c>
      <c r="O198" s="104">
        <v>169</v>
      </c>
    </row>
    <row r="199" spans="1:15" x14ac:dyDescent="0.25">
      <c r="I199" s="117" t="s">
        <v>214</v>
      </c>
      <c r="J199" s="106" t="s">
        <v>216</v>
      </c>
      <c r="K199" s="158">
        <v>0</v>
      </c>
      <c r="L199" s="133">
        <v>0</v>
      </c>
      <c r="M199" s="133">
        <v>6</v>
      </c>
      <c r="N199" s="9">
        <v>0</v>
      </c>
      <c r="O199" s="104">
        <v>169</v>
      </c>
    </row>
    <row r="200" spans="1:15" x14ac:dyDescent="0.25">
      <c r="I200" s="113" t="s">
        <v>131</v>
      </c>
      <c r="J200" s="111" t="s">
        <v>132</v>
      </c>
      <c r="K200" s="158">
        <v>0</v>
      </c>
      <c r="L200" s="133">
        <v>0</v>
      </c>
      <c r="M200" s="133">
        <v>7</v>
      </c>
      <c r="N200" s="9">
        <v>0</v>
      </c>
      <c r="O200" s="104">
        <v>169</v>
      </c>
    </row>
    <row r="201" spans="1:15" x14ac:dyDescent="0.25">
      <c r="I201" s="130" t="s">
        <v>69</v>
      </c>
      <c r="J201" s="111" t="s">
        <v>392</v>
      </c>
      <c r="K201" s="26">
        <v>-0.77779999999999916</v>
      </c>
      <c r="L201" s="133">
        <v>0</v>
      </c>
      <c r="M201" s="133">
        <v>9</v>
      </c>
      <c r="N201" s="9">
        <v>0</v>
      </c>
      <c r="O201" s="104">
        <v>169</v>
      </c>
    </row>
    <row r="202" spans="1:15" x14ac:dyDescent="0.25">
      <c r="I202" s="117" t="s">
        <v>308</v>
      </c>
      <c r="J202" s="106" t="s">
        <v>309</v>
      </c>
      <c r="K202" s="158">
        <v>0</v>
      </c>
      <c r="L202" s="133">
        <v>0</v>
      </c>
      <c r="M202" s="133">
        <v>9</v>
      </c>
      <c r="N202" s="9">
        <f>+L202/M202</f>
        <v>0</v>
      </c>
      <c r="O202" s="104">
        <v>169</v>
      </c>
    </row>
    <row r="203" spans="1:15" x14ac:dyDescent="0.25">
      <c r="I203" s="114" t="s">
        <v>207</v>
      </c>
      <c r="J203" s="106" t="s">
        <v>209</v>
      </c>
      <c r="K203" s="158">
        <v>0</v>
      </c>
      <c r="L203" s="133">
        <v>0</v>
      </c>
      <c r="M203" s="133">
        <v>23</v>
      </c>
      <c r="N203" s="9">
        <v>0</v>
      </c>
      <c r="O203" s="104">
        <v>169</v>
      </c>
    </row>
    <row r="204" spans="1:15" x14ac:dyDescent="0.25">
      <c r="I204" s="89"/>
      <c r="J204" s="89"/>
      <c r="K204" s="89"/>
      <c r="L204" s="89"/>
      <c r="M204" s="89"/>
      <c r="N204" s="89"/>
      <c r="O204" s="89"/>
    </row>
    <row r="205" spans="1:15" x14ac:dyDescent="0.25">
      <c r="I205" s="89"/>
      <c r="J205" s="89"/>
      <c r="K205" s="89"/>
      <c r="L205" s="89"/>
      <c r="M205" s="89"/>
      <c r="N205" s="89"/>
      <c r="O205" s="89"/>
    </row>
    <row r="206" spans="1:15" x14ac:dyDescent="0.25">
      <c r="I206" s="89"/>
      <c r="J206" s="89"/>
      <c r="K206" s="89"/>
      <c r="L206" s="89"/>
      <c r="M206" s="89"/>
      <c r="N206" s="89"/>
      <c r="O206" s="89"/>
    </row>
    <row r="207" spans="1:15" x14ac:dyDescent="0.25">
      <c r="I207" s="89"/>
      <c r="J207" s="89"/>
      <c r="K207" s="89"/>
      <c r="L207" s="89"/>
      <c r="M207" s="89"/>
      <c r="N207" s="89"/>
      <c r="O207" s="89"/>
    </row>
    <row r="208" spans="1:15" x14ac:dyDescent="0.25">
      <c r="I208" s="89"/>
      <c r="J208" s="89"/>
      <c r="K208" s="89"/>
      <c r="L208" s="89"/>
      <c r="M208" s="89"/>
      <c r="N208" s="89"/>
      <c r="O208" s="89"/>
    </row>
    <row r="209" spans="9:15" x14ac:dyDescent="0.25">
      <c r="I209" s="89"/>
      <c r="J209" s="89"/>
      <c r="K209" s="89"/>
      <c r="L209" s="89"/>
      <c r="M209" s="89"/>
      <c r="N209" s="89"/>
      <c r="O209" s="89"/>
    </row>
    <row r="210" spans="9:15" x14ac:dyDescent="0.25">
      <c r="I210" s="89"/>
      <c r="J210" s="89"/>
      <c r="K210" s="89"/>
      <c r="L210" s="89"/>
      <c r="M210" s="89"/>
      <c r="N210" s="89"/>
      <c r="O210" s="89"/>
    </row>
    <row r="211" spans="9:15" x14ac:dyDescent="0.25">
      <c r="I211" s="89"/>
      <c r="J211" s="89"/>
      <c r="K211" s="89"/>
      <c r="L211" s="89"/>
      <c r="M211" s="89"/>
      <c r="N211" s="89"/>
      <c r="O211" s="89"/>
    </row>
    <row r="212" spans="9:15" x14ac:dyDescent="0.25">
      <c r="I212" s="89"/>
      <c r="J212" s="89"/>
      <c r="K212" s="89"/>
      <c r="L212" s="89"/>
      <c r="M212" s="89"/>
      <c r="N212" s="89"/>
      <c r="O212" s="89"/>
    </row>
    <row r="213" spans="9:15" x14ac:dyDescent="0.25">
      <c r="I213" s="89"/>
      <c r="J213" s="89"/>
      <c r="K213" s="89"/>
      <c r="L213" s="89"/>
      <c r="M213" s="89"/>
      <c r="N213" s="89"/>
      <c r="O213" s="89"/>
    </row>
    <row r="214" spans="9:15" x14ac:dyDescent="0.25">
      <c r="I214" s="89"/>
      <c r="J214" s="89"/>
      <c r="K214" s="89"/>
      <c r="L214" s="89"/>
      <c r="M214" s="89"/>
      <c r="N214" s="89"/>
      <c r="O214" s="89"/>
    </row>
    <row r="215" spans="9:15" x14ac:dyDescent="0.25">
      <c r="I215" s="89"/>
      <c r="J215" s="89"/>
      <c r="K215" s="89"/>
      <c r="L215" s="89"/>
      <c r="M215" s="89"/>
      <c r="N215" s="89"/>
      <c r="O215" s="89"/>
    </row>
    <row r="216" spans="9:15" x14ac:dyDescent="0.25">
      <c r="I216" s="20"/>
      <c r="J216" s="89"/>
      <c r="K216" s="89"/>
      <c r="L216" s="89"/>
      <c r="M216" s="89"/>
      <c r="N216" s="89"/>
      <c r="O216" s="89"/>
    </row>
    <row r="217" spans="9:15" x14ac:dyDescent="0.25">
      <c r="I217" s="89"/>
      <c r="J217" s="89"/>
      <c r="K217" s="89"/>
      <c r="L217" s="89"/>
      <c r="M217" s="89"/>
      <c r="N217" s="89"/>
      <c r="O217" s="89"/>
    </row>
    <row r="218" spans="9:15" x14ac:dyDescent="0.25">
      <c r="I218" s="89"/>
      <c r="J218" s="89"/>
      <c r="K218" s="89"/>
      <c r="L218" s="89"/>
      <c r="M218" s="89"/>
      <c r="N218" s="89"/>
      <c r="O218" s="89"/>
    </row>
    <row r="219" spans="9:15" x14ac:dyDescent="0.25">
      <c r="I219" s="89"/>
      <c r="J219" s="89"/>
      <c r="K219" s="89"/>
      <c r="L219" s="89"/>
      <c r="M219" s="89"/>
      <c r="N219" s="89"/>
      <c r="O219" s="89"/>
    </row>
    <row r="220" spans="9:15" x14ac:dyDescent="0.25">
      <c r="I220" s="89"/>
      <c r="J220" s="89"/>
      <c r="K220" s="89"/>
      <c r="L220" s="89"/>
      <c r="M220" s="89"/>
      <c r="N220" s="89"/>
      <c r="O220" s="89"/>
    </row>
    <row r="221" spans="9:15" x14ac:dyDescent="0.25">
      <c r="I221" s="89"/>
      <c r="J221" s="89"/>
      <c r="K221" s="89"/>
      <c r="L221" s="89"/>
      <c r="M221" s="89"/>
      <c r="N221" s="89"/>
      <c r="O221" s="89"/>
    </row>
    <row r="222" spans="9:15" x14ac:dyDescent="0.25">
      <c r="I222" s="89"/>
      <c r="J222" s="89"/>
      <c r="K222" s="89"/>
      <c r="L222" s="89"/>
      <c r="M222" s="89"/>
      <c r="N222" s="89"/>
      <c r="O222" s="89"/>
    </row>
    <row r="223" spans="9:15" x14ac:dyDescent="0.25">
      <c r="I223" s="89"/>
      <c r="J223" s="89"/>
      <c r="K223" s="89"/>
      <c r="L223" s="89"/>
      <c r="M223" s="89"/>
      <c r="N223" s="89"/>
      <c r="O223" s="89"/>
    </row>
    <row r="224" spans="9:15" x14ac:dyDescent="0.25">
      <c r="I224" s="89"/>
      <c r="J224" s="89"/>
      <c r="K224" s="89"/>
      <c r="L224" s="89"/>
      <c r="M224" s="89"/>
      <c r="N224" s="89"/>
      <c r="O224" s="89"/>
    </row>
    <row r="225" spans="9:15" x14ac:dyDescent="0.25">
      <c r="I225" s="89"/>
      <c r="J225" s="89"/>
      <c r="K225" s="89"/>
      <c r="L225" s="89"/>
      <c r="M225" s="89"/>
      <c r="N225" s="89"/>
      <c r="O225" s="89"/>
    </row>
    <row r="226" spans="9:15" x14ac:dyDescent="0.25">
      <c r="I226" s="89"/>
      <c r="J226" s="89"/>
      <c r="K226" s="89"/>
      <c r="L226" s="89"/>
      <c r="M226" s="89"/>
      <c r="N226" s="89"/>
      <c r="O226" s="89"/>
    </row>
    <row r="227" spans="9:15" x14ac:dyDescent="0.25">
      <c r="I227" s="89"/>
      <c r="J227" s="89"/>
      <c r="K227" s="89"/>
      <c r="L227" s="89"/>
      <c r="M227" s="89"/>
      <c r="N227" s="89"/>
      <c r="O227" s="89"/>
    </row>
    <row r="228" spans="9:15" x14ac:dyDescent="0.25">
      <c r="I228" s="89"/>
      <c r="J228" s="89"/>
      <c r="K228" s="89"/>
      <c r="L228" s="89"/>
      <c r="M228" s="89"/>
      <c r="N228" s="89"/>
      <c r="O228" s="89"/>
    </row>
    <row r="229" spans="9:15" x14ac:dyDescent="0.25">
      <c r="I229" s="89"/>
      <c r="J229" s="89"/>
      <c r="K229" s="89"/>
      <c r="L229" s="89"/>
      <c r="M229" s="89"/>
      <c r="N229" s="89"/>
      <c r="O229" s="89"/>
    </row>
    <row r="230" spans="9:15" x14ac:dyDescent="0.25">
      <c r="I230" s="89"/>
      <c r="J230" s="89"/>
      <c r="K230" s="89"/>
      <c r="L230" s="89"/>
      <c r="M230" s="89"/>
      <c r="N230" s="89"/>
      <c r="O230" s="89"/>
    </row>
    <row r="231" spans="9:15" x14ac:dyDescent="0.25">
      <c r="I231" s="89"/>
      <c r="J231" s="89"/>
      <c r="K231" s="89"/>
      <c r="L231" s="89"/>
      <c r="M231" s="89"/>
      <c r="N231" s="89"/>
      <c r="O231" s="89"/>
    </row>
    <row r="232" spans="9:15" x14ac:dyDescent="0.25">
      <c r="I232" s="89"/>
      <c r="J232" s="89"/>
      <c r="K232" s="89"/>
      <c r="L232" s="89"/>
      <c r="M232" s="89"/>
      <c r="N232" s="89"/>
      <c r="O232" s="89"/>
    </row>
    <row r="233" spans="9:15" x14ac:dyDescent="0.25">
      <c r="I233" s="89"/>
      <c r="J233" s="89"/>
      <c r="K233" s="89"/>
      <c r="L233" s="89"/>
      <c r="M233" s="89"/>
      <c r="N233" s="89"/>
      <c r="O233" s="89"/>
    </row>
    <row r="234" spans="9:15" x14ac:dyDescent="0.25">
      <c r="I234" s="89"/>
      <c r="J234" s="89"/>
      <c r="K234" s="89"/>
      <c r="L234" s="89"/>
      <c r="M234" s="89"/>
      <c r="N234" s="89"/>
      <c r="O234" s="89"/>
    </row>
    <row r="235" spans="9:15" x14ac:dyDescent="0.25">
      <c r="I235" s="89"/>
      <c r="J235" s="89"/>
      <c r="K235" s="89"/>
      <c r="L235" s="89"/>
      <c r="M235" s="89"/>
      <c r="N235" s="89"/>
      <c r="O235" s="89"/>
    </row>
    <row r="236" spans="9:15" x14ac:dyDescent="0.25">
      <c r="I236" s="89"/>
      <c r="J236" s="89"/>
      <c r="K236" s="89"/>
      <c r="L236" s="89"/>
      <c r="M236" s="89"/>
      <c r="N236" s="89"/>
      <c r="O236" s="89"/>
    </row>
    <row r="237" spans="9:15" x14ac:dyDescent="0.25">
      <c r="I237" s="89"/>
      <c r="J237" s="89"/>
      <c r="K237" s="89"/>
      <c r="L237" s="89"/>
      <c r="M237" s="89"/>
      <c r="N237" s="89"/>
      <c r="O237" s="89"/>
    </row>
    <row r="238" spans="9:15" x14ac:dyDescent="0.25">
      <c r="I238" s="89"/>
      <c r="J238" s="89"/>
      <c r="K238" s="89"/>
      <c r="L238" s="89"/>
      <c r="M238" s="89"/>
      <c r="N238" s="89"/>
      <c r="O238" s="89"/>
    </row>
    <row r="239" spans="9:15" x14ac:dyDescent="0.25">
      <c r="I239" s="89"/>
      <c r="J239" s="89"/>
      <c r="K239" s="89"/>
      <c r="L239" s="89"/>
      <c r="M239" s="89"/>
      <c r="N239" s="89"/>
      <c r="O239" s="89"/>
    </row>
    <row r="240" spans="9:15" x14ac:dyDescent="0.25">
      <c r="I240" s="89"/>
      <c r="J240" s="89"/>
      <c r="K240" s="89"/>
      <c r="L240" s="89"/>
      <c r="M240" s="89"/>
      <c r="N240" s="89"/>
      <c r="O240" s="89"/>
    </row>
    <row r="241" spans="9:15" x14ac:dyDescent="0.25">
      <c r="I241" s="89"/>
      <c r="J241" s="89"/>
      <c r="K241" s="89"/>
      <c r="L241" s="89"/>
      <c r="M241" s="89"/>
      <c r="N241" s="89"/>
      <c r="O241" s="89"/>
    </row>
    <row r="242" spans="9:15" x14ac:dyDescent="0.25">
      <c r="I242" s="89"/>
      <c r="J242" s="89"/>
      <c r="K242" s="89"/>
      <c r="L242" s="89"/>
      <c r="M242" s="89"/>
      <c r="N242" s="89"/>
      <c r="O242" s="89"/>
    </row>
    <row r="243" spans="9:15" x14ac:dyDescent="0.25">
      <c r="I243" s="89"/>
      <c r="J243" s="89"/>
      <c r="K243" s="89"/>
      <c r="L243" s="89"/>
      <c r="M243" s="89"/>
      <c r="N243" s="89"/>
      <c r="O243" s="89"/>
    </row>
    <row r="244" spans="9:15" x14ac:dyDescent="0.25">
      <c r="I244" s="89"/>
      <c r="J244" s="89"/>
      <c r="K244" s="89"/>
      <c r="L244" s="89"/>
      <c r="M244" s="89"/>
      <c r="N244" s="89"/>
      <c r="O244" s="89"/>
    </row>
    <row r="245" spans="9:15" x14ac:dyDescent="0.25">
      <c r="I245" s="89"/>
      <c r="J245" s="89"/>
      <c r="K245" s="89"/>
      <c r="L245" s="89"/>
      <c r="M245" s="89"/>
      <c r="N245" s="89"/>
      <c r="O245" s="89"/>
    </row>
    <row r="246" spans="9:15" x14ac:dyDescent="0.25">
      <c r="I246" s="89"/>
      <c r="J246" s="89"/>
      <c r="K246" s="89"/>
      <c r="L246" s="89"/>
      <c r="M246" s="89"/>
      <c r="N246" s="89"/>
      <c r="O246" s="89"/>
    </row>
    <row r="247" spans="9:15" x14ac:dyDescent="0.25">
      <c r="I247" s="89"/>
      <c r="J247" s="89"/>
      <c r="K247" s="89"/>
      <c r="L247" s="89"/>
      <c r="M247" s="89"/>
      <c r="N247" s="89"/>
      <c r="O247" s="89"/>
    </row>
    <row r="248" spans="9:15" x14ac:dyDescent="0.25">
      <c r="I248" s="89"/>
      <c r="J248" s="89"/>
      <c r="K248" s="89"/>
      <c r="L248" s="89"/>
      <c r="M248" s="89"/>
      <c r="N248" s="89"/>
      <c r="O248" s="89"/>
    </row>
    <row r="249" spans="9:15" x14ac:dyDescent="0.25">
      <c r="I249" s="89"/>
      <c r="J249" s="89"/>
      <c r="K249" s="89"/>
      <c r="L249" s="89"/>
      <c r="M249" s="89"/>
      <c r="N249" s="89"/>
      <c r="O249" s="89"/>
    </row>
    <row r="250" spans="9:15" x14ac:dyDescent="0.25">
      <c r="I250" s="89"/>
      <c r="J250" s="89"/>
      <c r="K250" s="89"/>
      <c r="L250" s="89"/>
      <c r="M250" s="89"/>
      <c r="N250" s="89"/>
      <c r="O250" s="89"/>
    </row>
    <row r="251" spans="9:15" x14ac:dyDescent="0.25">
      <c r="I251" s="89"/>
      <c r="J251" s="89"/>
      <c r="K251" s="89"/>
      <c r="L251" s="89"/>
      <c r="M251" s="89"/>
      <c r="N251" s="89"/>
      <c r="O251" s="89"/>
    </row>
    <row r="252" spans="9:15" x14ac:dyDescent="0.25">
      <c r="I252" s="89"/>
      <c r="J252" s="89"/>
      <c r="K252" s="89"/>
      <c r="L252" s="89"/>
      <c r="M252" s="89"/>
      <c r="N252" s="89"/>
      <c r="O252" s="89"/>
    </row>
    <row r="253" spans="9:15" x14ac:dyDescent="0.25">
      <c r="I253" s="89"/>
      <c r="J253" s="89"/>
      <c r="K253" s="89"/>
      <c r="L253" s="89"/>
      <c r="M253" s="89"/>
      <c r="N253" s="89"/>
      <c r="O253" s="89"/>
    </row>
    <row r="254" spans="9:15" x14ac:dyDescent="0.25">
      <c r="I254" s="89"/>
      <c r="J254" s="89"/>
      <c r="K254" s="89"/>
      <c r="L254" s="89"/>
      <c r="M254" s="89"/>
      <c r="N254" s="89"/>
      <c r="O254" s="89"/>
    </row>
    <row r="255" spans="9:15" x14ac:dyDescent="0.25">
      <c r="I255" s="89"/>
      <c r="J255" s="89"/>
      <c r="K255" s="89"/>
      <c r="L255" s="89"/>
      <c r="M255" s="89"/>
      <c r="N255" s="89"/>
      <c r="O255" s="89"/>
    </row>
    <row r="256" spans="9:15" x14ac:dyDescent="0.25">
      <c r="I256" s="89"/>
      <c r="J256" s="89"/>
      <c r="K256" s="89"/>
      <c r="L256" s="89"/>
      <c r="M256" s="89"/>
      <c r="N256" s="89"/>
      <c r="O256" s="89"/>
    </row>
    <row r="257" spans="9:15" x14ac:dyDescent="0.25">
      <c r="I257" s="89"/>
      <c r="J257" s="89"/>
      <c r="K257" s="89"/>
      <c r="L257" s="89"/>
      <c r="M257" s="89"/>
      <c r="N257" s="89"/>
      <c r="O257" s="89"/>
    </row>
    <row r="258" spans="9:15" x14ac:dyDescent="0.25">
      <c r="I258" s="89"/>
      <c r="J258" s="89"/>
      <c r="K258" s="89"/>
      <c r="L258" s="89"/>
      <c r="M258" s="89"/>
      <c r="N258" s="89"/>
      <c r="O258" s="89"/>
    </row>
    <row r="259" spans="9:15" x14ac:dyDescent="0.25">
      <c r="I259" s="89"/>
      <c r="J259" s="89"/>
      <c r="K259" s="89"/>
      <c r="L259" s="89"/>
      <c r="M259" s="89"/>
      <c r="N259" s="89"/>
      <c r="O259" s="89"/>
    </row>
    <row r="260" spans="9:15" x14ac:dyDescent="0.25">
      <c r="I260" s="89"/>
      <c r="J260" s="89"/>
      <c r="K260" s="89"/>
      <c r="L260" s="89"/>
      <c r="M260" s="89"/>
      <c r="N260" s="89"/>
      <c r="O260" s="89"/>
    </row>
    <row r="261" spans="9:15" x14ac:dyDescent="0.25">
      <c r="I261" s="89"/>
      <c r="J261" s="89"/>
      <c r="K261" s="89"/>
      <c r="L261" s="89"/>
      <c r="M261" s="89"/>
      <c r="N261" s="89"/>
      <c r="O261" s="89"/>
    </row>
    <row r="262" spans="9:15" x14ac:dyDescent="0.25">
      <c r="I262" s="89"/>
      <c r="J262" s="89"/>
      <c r="K262" s="89"/>
      <c r="L262" s="89"/>
      <c r="M262" s="89"/>
      <c r="N262" s="89"/>
      <c r="O262" s="89"/>
    </row>
    <row r="263" spans="9:15" x14ac:dyDescent="0.25">
      <c r="I263" s="89"/>
      <c r="J263" s="89"/>
      <c r="K263" s="89"/>
      <c r="L263" s="89"/>
      <c r="M263" s="89"/>
      <c r="N263" s="89"/>
      <c r="O263" s="89"/>
    </row>
    <row r="264" spans="9:15" x14ac:dyDescent="0.25">
      <c r="I264" s="89"/>
      <c r="J264" s="89"/>
      <c r="K264" s="89"/>
      <c r="L264" s="89"/>
      <c r="M264" s="89"/>
      <c r="N264" s="89"/>
      <c r="O264" s="89"/>
    </row>
    <row r="265" spans="9:15" x14ac:dyDescent="0.25">
      <c r="I265" s="89"/>
      <c r="J265" s="89"/>
      <c r="K265" s="89"/>
      <c r="L265" s="89"/>
      <c r="M265" s="89"/>
      <c r="N265" s="89"/>
      <c r="O265" s="89"/>
    </row>
    <row r="266" spans="9:15" x14ac:dyDescent="0.25">
      <c r="I266" s="89"/>
      <c r="J266" s="89"/>
      <c r="K266" s="89"/>
      <c r="L266" s="89"/>
      <c r="M266" s="89"/>
      <c r="N266" s="89"/>
      <c r="O266" s="89"/>
    </row>
    <row r="267" spans="9:15" x14ac:dyDescent="0.25">
      <c r="I267" s="89"/>
      <c r="J267" s="89"/>
      <c r="K267" s="89"/>
      <c r="L267" s="89"/>
      <c r="M267" s="89"/>
      <c r="N267" s="89"/>
      <c r="O267" s="89"/>
    </row>
    <row r="268" spans="9:15" x14ac:dyDescent="0.25">
      <c r="I268" s="89"/>
      <c r="J268" s="89"/>
      <c r="K268" s="89"/>
      <c r="L268" s="89"/>
      <c r="M268" s="89"/>
      <c r="N268" s="89"/>
      <c r="O268" s="89"/>
    </row>
    <row r="269" spans="9:15" x14ac:dyDescent="0.25">
      <c r="I269" s="89"/>
      <c r="J269" s="89"/>
      <c r="K269" s="89"/>
      <c r="L269" s="89"/>
      <c r="M269" s="89"/>
      <c r="N269" s="89"/>
      <c r="O269" s="89"/>
    </row>
    <row r="270" spans="9:15" x14ac:dyDescent="0.25">
      <c r="I270" s="89"/>
      <c r="J270" s="89"/>
      <c r="K270" s="89"/>
      <c r="L270" s="89"/>
      <c r="M270" s="89"/>
      <c r="N270" s="89"/>
      <c r="O270" s="89"/>
    </row>
    <row r="271" spans="9:15" x14ac:dyDescent="0.25">
      <c r="I271" s="89"/>
      <c r="J271" s="89"/>
      <c r="K271" s="89"/>
      <c r="L271" s="89"/>
      <c r="M271" s="89"/>
      <c r="N271" s="89"/>
      <c r="O271" s="89"/>
    </row>
    <row r="272" spans="9:15" x14ac:dyDescent="0.25">
      <c r="I272" s="89"/>
      <c r="J272" s="89"/>
      <c r="K272" s="89"/>
      <c r="L272" s="89"/>
      <c r="M272" s="89"/>
      <c r="N272" s="89"/>
      <c r="O272" s="89"/>
    </row>
    <row r="273" spans="9:15" x14ac:dyDescent="0.25">
      <c r="I273" s="89"/>
      <c r="J273" s="89"/>
      <c r="K273" s="89"/>
      <c r="L273" s="89"/>
      <c r="M273" s="89"/>
      <c r="N273" s="89"/>
      <c r="O273" s="89"/>
    </row>
    <row r="274" spans="9:15" x14ac:dyDescent="0.25">
      <c r="I274" s="89"/>
      <c r="J274" s="89"/>
      <c r="K274" s="89"/>
      <c r="L274" s="89"/>
      <c r="M274" s="89"/>
      <c r="N274" s="89"/>
      <c r="O274" s="89"/>
    </row>
    <row r="275" spans="9:15" x14ac:dyDescent="0.25">
      <c r="I275" s="89"/>
      <c r="J275" s="89"/>
      <c r="K275" s="89"/>
      <c r="L275" s="89"/>
      <c r="M275" s="89"/>
      <c r="N275" s="89"/>
      <c r="O275" s="89"/>
    </row>
    <row r="276" spans="9:15" x14ac:dyDescent="0.25">
      <c r="I276" s="89"/>
      <c r="J276" s="89"/>
      <c r="K276" s="89"/>
      <c r="L276" s="89"/>
      <c r="M276" s="89"/>
      <c r="N276" s="89"/>
      <c r="O276" s="89"/>
    </row>
    <row r="277" spans="9:15" x14ac:dyDescent="0.25">
      <c r="I277" s="89"/>
      <c r="J277" s="89"/>
      <c r="K277" s="89"/>
      <c r="L277" s="89"/>
      <c r="M277" s="89"/>
      <c r="N277" s="89"/>
      <c r="O277" s="89"/>
    </row>
    <row r="278" spans="9:15" x14ac:dyDescent="0.25">
      <c r="I278" s="89"/>
      <c r="J278" s="89"/>
      <c r="K278" s="89"/>
      <c r="L278" s="89"/>
      <c r="M278" s="89"/>
      <c r="N278" s="89"/>
      <c r="O278" s="89"/>
    </row>
    <row r="279" spans="9:15" x14ac:dyDescent="0.25">
      <c r="I279" s="89"/>
      <c r="J279" s="89"/>
      <c r="K279" s="89"/>
      <c r="L279" s="89"/>
      <c r="M279" s="89"/>
      <c r="N279" s="89"/>
      <c r="O279" s="89"/>
    </row>
    <row r="280" spans="9:15" x14ac:dyDescent="0.25">
      <c r="I280" s="89"/>
      <c r="J280" s="89"/>
      <c r="K280" s="89"/>
      <c r="L280" s="89"/>
      <c r="M280" s="89"/>
      <c r="N280" s="89"/>
      <c r="O280" s="89"/>
    </row>
    <row r="281" spans="9:15" x14ac:dyDescent="0.25">
      <c r="I281" s="89"/>
      <c r="J281" s="89"/>
      <c r="K281" s="89"/>
      <c r="L281" s="89"/>
      <c r="M281" s="89"/>
      <c r="N281" s="89"/>
      <c r="O281" s="89"/>
    </row>
    <row r="282" spans="9:15" x14ac:dyDescent="0.25">
      <c r="I282" s="89"/>
      <c r="J282" s="89"/>
      <c r="K282" s="89"/>
      <c r="L282" s="89"/>
      <c r="M282" s="89"/>
      <c r="N282" s="89"/>
      <c r="O282" s="89"/>
    </row>
    <row r="283" spans="9:15" x14ac:dyDescent="0.25">
      <c r="I283" s="89"/>
      <c r="J283" s="89"/>
      <c r="K283" s="89"/>
      <c r="L283" s="89"/>
      <c r="M283" s="89"/>
      <c r="N283" s="89"/>
      <c r="O283" s="89"/>
    </row>
    <row r="284" spans="9:15" x14ac:dyDescent="0.25">
      <c r="I284" s="89"/>
      <c r="J284" s="89"/>
      <c r="K284" s="89"/>
      <c r="L284" s="89"/>
      <c r="M284" s="89"/>
      <c r="N284" s="89"/>
      <c r="O284" s="89"/>
    </row>
    <row r="285" spans="9:15" x14ac:dyDescent="0.25">
      <c r="I285" s="89"/>
      <c r="J285" s="89"/>
      <c r="K285" s="89"/>
      <c r="L285" s="89"/>
      <c r="M285" s="89"/>
      <c r="N285" s="89"/>
      <c r="O285" s="89"/>
    </row>
    <row r="286" spans="9:15" x14ac:dyDescent="0.25">
      <c r="I286" s="89"/>
      <c r="J286" s="89"/>
      <c r="K286" s="89"/>
      <c r="L286" s="89"/>
      <c r="M286" s="89"/>
      <c r="N286" s="89"/>
      <c r="O286" s="89"/>
    </row>
    <row r="287" spans="9:15" x14ac:dyDescent="0.25">
      <c r="I287" s="89"/>
      <c r="J287" s="89"/>
      <c r="K287" s="89"/>
      <c r="L287" s="89"/>
      <c r="M287" s="89"/>
      <c r="N287" s="89"/>
      <c r="O287" s="89"/>
    </row>
    <row r="288" spans="9:15" x14ac:dyDescent="0.25">
      <c r="I288" s="89"/>
      <c r="J288" s="89"/>
      <c r="K288" s="89"/>
      <c r="L288" s="89"/>
      <c r="M288" s="89"/>
      <c r="N288" s="89"/>
      <c r="O288" s="89"/>
    </row>
    <row r="289" spans="9:15" x14ac:dyDescent="0.25">
      <c r="I289" s="89"/>
      <c r="J289" s="89"/>
      <c r="K289" s="89"/>
      <c r="L289" s="89"/>
      <c r="M289" s="89"/>
      <c r="N289" s="89"/>
      <c r="O289" s="89"/>
    </row>
    <row r="290" spans="9:15" x14ac:dyDescent="0.25">
      <c r="I290" s="89"/>
      <c r="J290" s="89"/>
      <c r="K290" s="89"/>
      <c r="L290" s="89"/>
      <c r="M290" s="89"/>
      <c r="N290" s="89"/>
      <c r="O290" s="89"/>
    </row>
    <row r="291" spans="9:15" x14ac:dyDescent="0.25">
      <c r="I291" s="89"/>
      <c r="J291" s="89"/>
      <c r="K291" s="89"/>
      <c r="L291" s="89"/>
      <c r="M291" s="89"/>
      <c r="N291" s="89"/>
      <c r="O291" s="89"/>
    </row>
    <row r="292" spans="9:15" x14ac:dyDescent="0.25">
      <c r="I292" s="89"/>
      <c r="J292" s="89"/>
      <c r="K292" s="89"/>
      <c r="L292" s="89"/>
      <c r="M292" s="89"/>
      <c r="N292" s="89"/>
      <c r="O292" s="89"/>
    </row>
    <row r="293" spans="9:15" x14ac:dyDescent="0.25">
      <c r="I293" s="89"/>
      <c r="J293" s="89"/>
      <c r="K293" s="89"/>
      <c r="L293" s="89"/>
      <c r="M293" s="89"/>
      <c r="N293" s="89"/>
      <c r="O293" s="89"/>
    </row>
    <row r="294" spans="9:15" x14ac:dyDescent="0.25">
      <c r="I294" s="89"/>
      <c r="J294" s="89"/>
      <c r="K294" s="89"/>
      <c r="L294" s="89"/>
      <c r="M294" s="89"/>
      <c r="N294" s="89"/>
      <c r="O294" s="89"/>
    </row>
    <row r="295" spans="9:15" x14ac:dyDescent="0.25">
      <c r="I295" s="89"/>
      <c r="J295" s="89"/>
      <c r="K295" s="89"/>
      <c r="L295" s="89"/>
      <c r="M295" s="89"/>
      <c r="N295" s="89"/>
      <c r="O295" s="89"/>
    </row>
    <row r="296" spans="9:15" x14ac:dyDescent="0.25">
      <c r="I296" s="89"/>
      <c r="J296" s="89"/>
      <c r="K296" s="89"/>
      <c r="L296" s="89"/>
      <c r="M296" s="89"/>
      <c r="N296" s="89"/>
      <c r="O296" s="89"/>
    </row>
    <row r="297" spans="9:15" x14ac:dyDescent="0.25">
      <c r="I297" s="89"/>
      <c r="J297" s="89"/>
      <c r="K297" s="89"/>
      <c r="L297" s="89"/>
      <c r="M297" s="89"/>
      <c r="N297" s="89"/>
      <c r="O297" s="89"/>
    </row>
    <row r="298" spans="9:15" x14ac:dyDescent="0.25">
      <c r="I298" s="89"/>
      <c r="J298" s="89"/>
      <c r="K298" s="89"/>
      <c r="L298" s="89"/>
      <c r="M298" s="89"/>
      <c r="N298" s="89"/>
      <c r="O298" s="89"/>
    </row>
    <row r="299" spans="9:15" x14ac:dyDescent="0.25">
      <c r="I299" s="89"/>
      <c r="J299" s="89"/>
      <c r="K299" s="89"/>
      <c r="L299" s="89"/>
      <c r="M299" s="89"/>
      <c r="N299" s="89"/>
      <c r="O299" s="89"/>
    </row>
    <row r="300" spans="9:15" x14ac:dyDescent="0.25">
      <c r="I300" s="89"/>
      <c r="J300" s="89"/>
      <c r="K300" s="89"/>
      <c r="L300" s="89"/>
      <c r="M300" s="89"/>
      <c r="N300" s="89"/>
      <c r="O300" s="89"/>
    </row>
    <row r="301" spans="9:15" x14ac:dyDescent="0.25">
      <c r="I301" s="89"/>
      <c r="J301" s="89"/>
      <c r="K301" s="89"/>
      <c r="L301" s="89"/>
      <c r="M301" s="89"/>
      <c r="N301" s="89"/>
      <c r="O301" s="89"/>
    </row>
    <row r="302" spans="9:15" x14ac:dyDescent="0.25">
      <c r="I302" s="89"/>
      <c r="J302" s="89"/>
      <c r="K302" s="89"/>
      <c r="L302" s="89"/>
      <c r="M302" s="89"/>
      <c r="N302" s="89"/>
      <c r="O302" s="89"/>
    </row>
    <row r="303" spans="9:15" x14ac:dyDescent="0.25">
      <c r="I303" s="89"/>
      <c r="J303" s="89"/>
      <c r="K303" s="89"/>
      <c r="L303" s="89"/>
      <c r="M303" s="89"/>
      <c r="N303" s="89"/>
      <c r="O303" s="89"/>
    </row>
    <row r="304" spans="9:15" x14ac:dyDescent="0.25">
      <c r="I304" s="89"/>
      <c r="J304" s="89"/>
      <c r="K304" s="89"/>
      <c r="L304" s="89"/>
      <c r="M304" s="89"/>
      <c r="N304" s="89"/>
      <c r="O304" s="89"/>
    </row>
    <row r="305" spans="9:15" x14ac:dyDescent="0.25">
      <c r="I305" s="89"/>
      <c r="J305" s="89"/>
      <c r="K305" s="89"/>
      <c r="L305" s="89"/>
      <c r="M305" s="89"/>
      <c r="N305" s="89"/>
      <c r="O305" s="89"/>
    </row>
    <row r="306" spans="9:15" x14ac:dyDescent="0.25">
      <c r="I306" s="89"/>
      <c r="J306" s="89"/>
      <c r="K306" s="89"/>
      <c r="L306" s="89"/>
      <c r="M306" s="89"/>
      <c r="N306" s="89"/>
      <c r="O306" s="89"/>
    </row>
    <row r="307" spans="9:15" x14ac:dyDescent="0.25">
      <c r="I307" s="89"/>
      <c r="J307" s="89"/>
      <c r="K307" s="89"/>
      <c r="L307" s="89"/>
      <c r="M307" s="89"/>
      <c r="N307" s="89"/>
      <c r="O307" s="89"/>
    </row>
    <row r="308" spans="9:15" x14ac:dyDescent="0.25">
      <c r="I308" s="89"/>
      <c r="J308" s="89"/>
      <c r="K308" s="89"/>
      <c r="L308" s="89"/>
      <c r="M308" s="89"/>
      <c r="N308" s="89"/>
      <c r="O308" s="89"/>
    </row>
    <row r="309" spans="9:15" x14ac:dyDescent="0.25">
      <c r="I309" s="89"/>
      <c r="J309" s="89"/>
      <c r="K309" s="89"/>
      <c r="L309" s="89"/>
      <c r="M309" s="89"/>
      <c r="N309" s="89"/>
      <c r="O309" s="89"/>
    </row>
    <row r="310" spans="9:15" x14ac:dyDescent="0.25">
      <c r="I310" s="89"/>
      <c r="J310" s="89"/>
      <c r="K310" s="89"/>
      <c r="L310" s="89"/>
      <c r="M310" s="89"/>
      <c r="N310" s="89"/>
      <c r="O310" s="89"/>
    </row>
    <row r="311" spans="9:15" x14ac:dyDescent="0.25">
      <c r="I311" s="89"/>
      <c r="J311" s="89"/>
      <c r="K311" s="89"/>
      <c r="L311" s="89"/>
      <c r="M311" s="89"/>
      <c r="N311" s="89"/>
      <c r="O311" s="89"/>
    </row>
    <row r="312" spans="9:15" x14ac:dyDescent="0.25">
      <c r="I312" s="89"/>
      <c r="J312" s="89"/>
      <c r="K312" s="89"/>
      <c r="L312" s="89"/>
      <c r="M312" s="89"/>
      <c r="N312" s="89"/>
      <c r="O312" s="89"/>
    </row>
    <row r="313" spans="9:15" x14ac:dyDescent="0.25">
      <c r="I313" s="89"/>
      <c r="J313" s="89"/>
      <c r="K313" s="89"/>
      <c r="L313" s="89"/>
      <c r="M313" s="89"/>
      <c r="N313" s="89"/>
      <c r="O313" s="89"/>
    </row>
    <row r="314" spans="9:15" x14ac:dyDescent="0.25">
      <c r="I314" s="89"/>
      <c r="J314" s="89"/>
      <c r="K314" s="89"/>
      <c r="L314" s="89"/>
      <c r="M314" s="89"/>
      <c r="N314" s="89"/>
      <c r="O314" s="89"/>
    </row>
    <row r="315" spans="9:15" x14ac:dyDescent="0.25">
      <c r="I315" s="89"/>
      <c r="J315" s="89"/>
      <c r="K315" s="89"/>
      <c r="L315" s="89"/>
      <c r="M315" s="89"/>
      <c r="N315" s="89"/>
      <c r="O315" s="89"/>
    </row>
    <row r="316" spans="9:15" x14ac:dyDescent="0.25">
      <c r="I316" s="89"/>
      <c r="J316" s="89"/>
      <c r="K316" s="89"/>
      <c r="L316" s="89"/>
      <c r="M316" s="89"/>
      <c r="N316" s="89"/>
      <c r="O316" s="89"/>
    </row>
    <row r="317" spans="9:15" x14ac:dyDescent="0.25">
      <c r="I317" s="89"/>
      <c r="J317" s="89"/>
      <c r="K317" s="89"/>
      <c r="L317" s="89"/>
      <c r="M317" s="89"/>
      <c r="N317" s="89"/>
      <c r="O317" s="89"/>
    </row>
    <row r="318" spans="9:15" x14ac:dyDescent="0.25">
      <c r="I318" s="89"/>
      <c r="J318" s="89"/>
      <c r="K318" s="89"/>
      <c r="L318" s="89"/>
      <c r="M318" s="89"/>
      <c r="N318" s="89"/>
      <c r="O318" s="89"/>
    </row>
    <row r="319" spans="9:15" x14ac:dyDescent="0.25">
      <c r="I319" s="89"/>
      <c r="J319" s="89"/>
      <c r="K319" s="89"/>
      <c r="L319" s="89"/>
      <c r="M319" s="89"/>
      <c r="N319" s="89"/>
      <c r="O319" s="89"/>
    </row>
    <row r="320" spans="9:15" x14ac:dyDescent="0.25">
      <c r="I320" s="89"/>
      <c r="J320" s="89"/>
      <c r="K320" s="89"/>
      <c r="L320" s="89"/>
      <c r="M320" s="89"/>
      <c r="N320" s="89"/>
      <c r="O320" s="89"/>
    </row>
    <row r="321" spans="9:15" x14ac:dyDescent="0.25">
      <c r="I321" s="89"/>
      <c r="J321" s="89"/>
      <c r="K321" s="89"/>
      <c r="L321" s="89"/>
      <c r="M321" s="89"/>
      <c r="N321" s="89"/>
      <c r="O321" s="89"/>
    </row>
    <row r="322" spans="9:15" x14ac:dyDescent="0.25">
      <c r="I322" s="89"/>
      <c r="J322" s="89"/>
      <c r="K322" s="89"/>
      <c r="L322" s="89"/>
      <c r="M322" s="89"/>
      <c r="N322" s="89"/>
      <c r="O322" s="89"/>
    </row>
    <row r="323" spans="9:15" x14ac:dyDescent="0.25">
      <c r="I323" s="89"/>
      <c r="J323" s="89"/>
      <c r="K323" s="89"/>
      <c r="L323" s="89"/>
      <c r="M323" s="89"/>
      <c r="N323" s="89"/>
      <c r="O323" s="89"/>
    </row>
    <row r="324" spans="9:15" x14ac:dyDescent="0.25">
      <c r="I324" s="89"/>
      <c r="J324" s="89"/>
      <c r="K324" s="89"/>
      <c r="L324" s="89"/>
      <c r="M324" s="89"/>
      <c r="N324" s="89"/>
      <c r="O324" s="89"/>
    </row>
    <row r="325" spans="9:15" x14ac:dyDescent="0.25">
      <c r="I325" s="89"/>
      <c r="J325" s="89"/>
      <c r="K325" s="89"/>
      <c r="L325" s="89"/>
      <c r="M325" s="89"/>
      <c r="N325" s="89"/>
      <c r="O325" s="89"/>
    </row>
    <row r="326" spans="9:15" x14ac:dyDescent="0.25">
      <c r="I326" s="89"/>
      <c r="J326" s="89"/>
      <c r="K326" s="89"/>
      <c r="L326" s="89"/>
      <c r="M326" s="89"/>
      <c r="N326" s="89"/>
      <c r="O326" s="89"/>
    </row>
    <row r="327" spans="9:15" x14ac:dyDescent="0.25">
      <c r="I327" s="89"/>
      <c r="J327" s="89"/>
      <c r="K327" s="89"/>
      <c r="L327" s="89"/>
      <c r="M327" s="89"/>
      <c r="N327" s="89"/>
      <c r="O327" s="89"/>
    </row>
    <row r="328" spans="9:15" x14ac:dyDescent="0.25">
      <c r="I328" s="89"/>
      <c r="J328" s="89"/>
      <c r="K328" s="89"/>
      <c r="L328" s="89"/>
      <c r="M328" s="89"/>
      <c r="N328" s="89"/>
      <c r="O328" s="89"/>
    </row>
    <row r="329" spans="9:15" x14ac:dyDescent="0.25">
      <c r="I329" s="89"/>
      <c r="J329" s="89"/>
      <c r="K329" s="89"/>
      <c r="L329" s="89"/>
      <c r="M329" s="89"/>
      <c r="N329" s="89"/>
      <c r="O329" s="89"/>
    </row>
    <row r="330" spans="9:15" x14ac:dyDescent="0.25">
      <c r="I330" s="89"/>
      <c r="J330" s="89"/>
      <c r="K330" s="89"/>
      <c r="L330" s="89"/>
      <c r="M330" s="89"/>
      <c r="N330" s="89"/>
      <c r="O330" s="89"/>
    </row>
    <row r="331" spans="9:15" x14ac:dyDescent="0.25">
      <c r="I331" s="89"/>
      <c r="J331" s="89"/>
      <c r="K331" s="89"/>
      <c r="L331" s="89"/>
      <c r="M331" s="89"/>
      <c r="N331" s="89"/>
      <c r="O331" s="89"/>
    </row>
    <row r="332" spans="9:15" x14ac:dyDescent="0.25">
      <c r="I332" s="89"/>
      <c r="J332" s="89"/>
      <c r="K332" s="89"/>
      <c r="L332" s="89"/>
      <c r="M332" s="89"/>
      <c r="N332" s="89"/>
      <c r="O332" s="89"/>
    </row>
    <row r="333" spans="9:15" x14ac:dyDescent="0.25">
      <c r="I333" s="89"/>
      <c r="J333" s="89"/>
      <c r="K333" s="89"/>
      <c r="L333" s="89"/>
      <c r="M333" s="89"/>
      <c r="N333" s="89"/>
      <c r="O333" s="89"/>
    </row>
    <row r="334" spans="9:15" x14ac:dyDescent="0.25">
      <c r="I334" s="89"/>
      <c r="J334" s="89"/>
      <c r="K334" s="89"/>
      <c r="L334" s="89"/>
      <c r="M334" s="89"/>
      <c r="N334" s="89"/>
      <c r="O334" s="89"/>
    </row>
    <row r="335" spans="9:15" x14ac:dyDescent="0.25">
      <c r="I335" s="89"/>
      <c r="J335" s="89"/>
      <c r="K335" s="89"/>
      <c r="L335" s="89"/>
      <c r="M335" s="89"/>
      <c r="N335" s="89"/>
      <c r="O335" s="89"/>
    </row>
    <row r="336" spans="9:15" x14ac:dyDescent="0.25">
      <c r="I336" s="89"/>
      <c r="J336" s="89"/>
      <c r="K336" s="89"/>
      <c r="L336" s="89"/>
      <c r="M336" s="89"/>
      <c r="N336" s="89"/>
      <c r="O336" s="89"/>
    </row>
    <row r="337" spans="9:15" x14ac:dyDescent="0.25">
      <c r="I337" s="89"/>
      <c r="J337" s="89"/>
      <c r="K337" s="89"/>
      <c r="L337" s="89"/>
      <c r="M337" s="89"/>
      <c r="N337" s="89"/>
      <c r="O337" s="89"/>
    </row>
    <row r="338" spans="9:15" x14ac:dyDescent="0.25">
      <c r="I338" s="89"/>
      <c r="J338" s="89"/>
      <c r="K338" s="89"/>
      <c r="L338" s="89"/>
      <c r="M338" s="89"/>
      <c r="N338" s="89"/>
      <c r="O338" s="89"/>
    </row>
    <row r="339" spans="9:15" x14ac:dyDescent="0.25">
      <c r="I339" s="89"/>
      <c r="J339" s="89"/>
      <c r="K339" s="89"/>
      <c r="L339" s="89"/>
      <c r="M339" s="89"/>
      <c r="N339" s="89"/>
      <c r="O339" s="89"/>
    </row>
    <row r="340" spans="9:15" x14ac:dyDescent="0.25">
      <c r="I340" s="89"/>
      <c r="J340" s="89"/>
      <c r="K340" s="89"/>
      <c r="L340" s="89"/>
      <c r="M340" s="89"/>
      <c r="N340" s="89"/>
      <c r="O340" s="89"/>
    </row>
    <row r="341" spans="9:15" x14ac:dyDescent="0.25">
      <c r="I341" s="89"/>
      <c r="J341" s="89"/>
      <c r="K341" s="89"/>
      <c r="L341" s="89"/>
      <c r="M341" s="89"/>
      <c r="N341" s="89"/>
      <c r="O341" s="89"/>
    </row>
    <row r="342" spans="9:15" x14ac:dyDescent="0.25">
      <c r="I342" s="89"/>
      <c r="J342" s="89"/>
      <c r="K342" s="89"/>
      <c r="L342" s="89"/>
      <c r="M342" s="89"/>
      <c r="N342" s="89"/>
      <c r="O342" s="89"/>
    </row>
    <row r="343" spans="9:15" x14ac:dyDescent="0.25">
      <c r="I343" s="89"/>
      <c r="J343" s="89"/>
      <c r="K343" s="89"/>
      <c r="L343" s="89"/>
      <c r="M343" s="89"/>
      <c r="N343" s="89"/>
      <c r="O343" s="89"/>
    </row>
    <row r="344" spans="9:15" x14ac:dyDescent="0.25">
      <c r="I344" s="89"/>
      <c r="J344" s="89"/>
      <c r="K344" s="89"/>
      <c r="L344" s="89"/>
      <c r="M344" s="89"/>
      <c r="N344" s="89"/>
      <c r="O344" s="89"/>
    </row>
    <row r="345" spans="9:15" x14ac:dyDescent="0.25">
      <c r="I345" s="89"/>
      <c r="J345" s="89"/>
      <c r="K345" s="89"/>
      <c r="L345" s="89"/>
      <c r="M345" s="89"/>
      <c r="N345" s="89"/>
      <c r="O345" s="89"/>
    </row>
    <row r="346" spans="9:15" x14ac:dyDescent="0.25">
      <c r="I346" s="89"/>
      <c r="J346" s="89"/>
      <c r="K346" s="89"/>
      <c r="L346" s="89"/>
      <c r="M346" s="89"/>
      <c r="N346" s="89"/>
      <c r="O346" s="89"/>
    </row>
    <row r="347" spans="9:15" x14ac:dyDescent="0.25">
      <c r="I347" s="89"/>
      <c r="J347" s="89"/>
      <c r="K347" s="89"/>
      <c r="L347" s="89"/>
      <c r="M347" s="89"/>
      <c r="N347" s="89"/>
      <c r="O347" s="89"/>
    </row>
    <row r="348" spans="9:15" x14ac:dyDescent="0.25">
      <c r="I348" s="89"/>
      <c r="J348" s="89"/>
      <c r="K348" s="89"/>
      <c r="L348" s="89"/>
      <c r="M348" s="89"/>
      <c r="N348" s="89"/>
      <c r="O348" s="89"/>
    </row>
    <row r="349" spans="9:15" x14ac:dyDescent="0.25">
      <c r="I349" s="89"/>
      <c r="J349" s="89"/>
      <c r="K349" s="89"/>
      <c r="L349" s="89"/>
      <c r="M349" s="89"/>
      <c r="N349" s="89"/>
      <c r="O349" s="89"/>
    </row>
    <row r="350" spans="9:15" x14ac:dyDescent="0.25">
      <c r="I350" s="89"/>
      <c r="J350" s="89"/>
      <c r="K350" s="89"/>
      <c r="L350" s="89"/>
      <c r="M350" s="89"/>
      <c r="N350" s="89"/>
      <c r="O350" s="89"/>
    </row>
    <row r="351" spans="9:15" x14ac:dyDescent="0.25">
      <c r="I351" s="89"/>
      <c r="J351" s="89"/>
      <c r="K351" s="89"/>
      <c r="L351" s="89"/>
      <c r="M351" s="89"/>
      <c r="N351" s="89"/>
      <c r="O351" s="89"/>
    </row>
    <row r="352" spans="9:15" x14ac:dyDescent="0.25">
      <c r="I352" s="89"/>
      <c r="J352" s="89"/>
      <c r="K352" s="89"/>
      <c r="L352" s="89"/>
      <c r="M352" s="89"/>
      <c r="N352" s="89"/>
      <c r="O352" s="89"/>
    </row>
    <row r="353" spans="9:15" x14ac:dyDescent="0.25">
      <c r="I353" s="89"/>
      <c r="J353" s="89"/>
      <c r="K353" s="89"/>
      <c r="L353" s="89"/>
      <c r="M353" s="89"/>
      <c r="N353" s="89"/>
      <c r="O353" s="89"/>
    </row>
    <row r="354" spans="9:15" x14ac:dyDescent="0.25">
      <c r="I354" s="89"/>
      <c r="J354" s="89"/>
      <c r="K354" s="89"/>
      <c r="L354" s="89"/>
      <c r="M354" s="89"/>
      <c r="N354" s="89"/>
      <c r="O354" s="89"/>
    </row>
    <row r="355" spans="9:15" x14ac:dyDescent="0.25">
      <c r="I355" s="89"/>
      <c r="J355" s="89"/>
      <c r="K355" s="89"/>
      <c r="L355" s="89"/>
      <c r="M355" s="89"/>
      <c r="N355" s="89"/>
      <c r="O355" s="89"/>
    </row>
    <row r="356" spans="9:15" x14ac:dyDescent="0.25">
      <c r="I356" s="89"/>
      <c r="J356" s="89"/>
      <c r="K356" s="89"/>
      <c r="L356" s="89"/>
      <c r="M356" s="89"/>
      <c r="N356" s="89"/>
      <c r="O356" s="89"/>
    </row>
    <row r="357" spans="9:15" x14ac:dyDescent="0.25">
      <c r="I357" s="89"/>
      <c r="J357" s="89"/>
      <c r="K357" s="89"/>
      <c r="L357" s="89"/>
      <c r="M357" s="89"/>
      <c r="N357" s="89"/>
      <c r="O357" s="89"/>
    </row>
    <row r="358" spans="9:15" x14ac:dyDescent="0.25">
      <c r="I358" s="89"/>
      <c r="J358" s="89"/>
      <c r="K358" s="89"/>
      <c r="L358" s="89"/>
      <c r="M358" s="89"/>
      <c r="N358" s="89"/>
      <c r="O358" s="89"/>
    </row>
    <row r="359" spans="9:15" x14ac:dyDescent="0.25">
      <c r="I359" s="89"/>
      <c r="J359" s="89"/>
      <c r="K359" s="89"/>
      <c r="L359" s="89"/>
      <c r="M359" s="89"/>
      <c r="N359" s="89"/>
      <c r="O359" s="89"/>
    </row>
    <row r="360" spans="9:15" x14ac:dyDescent="0.25">
      <c r="I360" s="89"/>
      <c r="J360" s="89"/>
      <c r="K360" s="89"/>
      <c r="L360" s="89"/>
      <c r="M360" s="89"/>
      <c r="N360" s="89"/>
      <c r="O360" s="89"/>
    </row>
    <row r="361" spans="9:15" x14ac:dyDescent="0.25">
      <c r="I361" s="89"/>
      <c r="J361" s="89"/>
      <c r="K361" s="89"/>
      <c r="L361" s="89"/>
      <c r="M361" s="89"/>
      <c r="N361" s="89"/>
      <c r="O361" s="89"/>
    </row>
    <row r="362" spans="9:15" x14ac:dyDescent="0.25">
      <c r="I362" s="89"/>
      <c r="J362" s="89"/>
      <c r="K362" s="89"/>
      <c r="L362" s="89"/>
      <c r="M362" s="89"/>
      <c r="N362" s="89"/>
      <c r="O362" s="89"/>
    </row>
    <row r="363" spans="9:15" x14ac:dyDescent="0.25">
      <c r="I363" s="89"/>
      <c r="J363" s="89"/>
      <c r="K363" s="89"/>
      <c r="L363" s="89"/>
      <c r="M363" s="89"/>
      <c r="N363" s="89"/>
      <c r="O363" s="89"/>
    </row>
    <row r="364" spans="9:15" x14ac:dyDescent="0.25">
      <c r="I364" s="89"/>
      <c r="J364" s="89"/>
      <c r="K364" s="89"/>
      <c r="L364" s="89"/>
      <c r="M364" s="89"/>
      <c r="N364" s="89"/>
      <c r="O364" s="89"/>
    </row>
    <row r="365" spans="9:15" x14ac:dyDescent="0.25">
      <c r="I365" s="89"/>
      <c r="J365" s="89"/>
      <c r="K365" s="89"/>
      <c r="L365" s="89"/>
      <c r="M365" s="89"/>
      <c r="N365" s="89"/>
      <c r="O365" s="89"/>
    </row>
    <row r="366" spans="9:15" x14ac:dyDescent="0.25">
      <c r="I366" s="89"/>
      <c r="J366" s="89"/>
      <c r="K366" s="89"/>
      <c r="L366" s="89"/>
      <c r="M366" s="89"/>
      <c r="N366" s="89"/>
      <c r="O366" s="89"/>
    </row>
    <row r="367" spans="9:15" x14ac:dyDescent="0.25">
      <c r="I367" s="89"/>
      <c r="J367" s="89"/>
      <c r="K367" s="89"/>
      <c r="L367" s="89"/>
      <c r="M367" s="89"/>
      <c r="N367" s="89"/>
      <c r="O367" s="89"/>
    </row>
    <row r="368" spans="9:15" x14ac:dyDescent="0.25">
      <c r="I368" s="89"/>
      <c r="J368" s="89"/>
      <c r="K368" s="89"/>
      <c r="L368" s="89"/>
      <c r="M368" s="89"/>
      <c r="N368" s="89"/>
      <c r="O368" s="89"/>
    </row>
    <row r="369" spans="9:15" x14ac:dyDescent="0.25">
      <c r="I369" s="89"/>
      <c r="J369" s="89"/>
      <c r="K369" s="89"/>
      <c r="L369" s="89"/>
      <c r="M369" s="89"/>
      <c r="N369" s="89"/>
      <c r="O369" s="89"/>
    </row>
    <row r="370" spans="9:15" x14ac:dyDescent="0.25">
      <c r="I370" s="89"/>
      <c r="J370" s="89"/>
      <c r="K370" s="89"/>
      <c r="L370" s="89"/>
      <c r="M370" s="89"/>
      <c r="N370" s="89"/>
      <c r="O370" s="89"/>
    </row>
    <row r="371" spans="9:15" x14ac:dyDescent="0.25">
      <c r="I371" s="89"/>
      <c r="J371" s="89"/>
      <c r="K371" s="89"/>
      <c r="L371" s="89"/>
      <c r="M371" s="89"/>
      <c r="N371" s="89"/>
      <c r="O371" s="89"/>
    </row>
    <row r="372" spans="9:15" x14ac:dyDescent="0.25">
      <c r="I372" s="89"/>
      <c r="J372" s="89"/>
      <c r="K372" s="89"/>
      <c r="L372" s="89"/>
      <c r="M372" s="89"/>
      <c r="N372" s="89"/>
      <c r="O372" s="89"/>
    </row>
    <row r="373" spans="9:15" x14ac:dyDescent="0.25">
      <c r="I373" s="89"/>
      <c r="J373" s="89"/>
      <c r="K373" s="89"/>
      <c r="L373" s="89"/>
      <c r="M373" s="89"/>
      <c r="N373" s="89"/>
      <c r="O373" s="89"/>
    </row>
    <row r="374" spans="9:15" x14ac:dyDescent="0.25">
      <c r="I374" s="89"/>
      <c r="J374" s="89"/>
      <c r="K374" s="89"/>
      <c r="L374" s="89"/>
      <c r="M374" s="89"/>
      <c r="N374" s="89"/>
      <c r="O374" s="89"/>
    </row>
    <row r="375" spans="9:15" x14ac:dyDescent="0.25">
      <c r="I375" s="89"/>
      <c r="J375" s="89"/>
      <c r="K375" s="89"/>
      <c r="L375" s="89"/>
      <c r="M375" s="89"/>
      <c r="N375" s="89"/>
      <c r="O375" s="89"/>
    </row>
    <row r="376" spans="9:15" x14ac:dyDescent="0.25">
      <c r="I376" s="89"/>
      <c r="J376" s="89"/>
      <c r="K376" s="89"/>
      <c r="L376" s="89"/>
      <c r="M376" s="89"/>
      <c r="N376" s="89"/>
      <c r="O376" s="89"/>
    </row>
    <row r="377" spans="9:15" x14ac:dyDescent="0.25">
      <c r="I377" s="89"/>
      <c r="J377" s="89"/>
      <c r="K377" s="89"/>
      <c r="L377" s="89"/>
      <c r="M377" s="89"/>
      <c r="N377" s="89"/>
      <c r="O377" s="89"/>
    </row>
    <row r="378" spans="9:15" x14ac:dyDescent="0.25">
      <c r="I378" s="89"/>
      <c r="J378" s="89"/>
      <c r="K378" s="89"/>
      <c r="L378" s="89"/>
      <c r="M378" s="89"/>
      <c r="N378" s="89"/>
      <c r="O378" s="89"/>
    </row>
    <row r="379" spans="9:15" x14ac:dyDescent="0.25">
      <c r="I379" s="89"/>
      <c r="J379" s="89"/>
      <c r="K379" s="89"/>
      <c r="L379" s="89"/>
      <c r="M379" s="89"/>
      <c r="N379" s="89"/>
      <c r="O379" s="89"/>
    </row>
    <row r="380" spans="9:15" x14ac:dyDescent="0.25">
      <c r="I380" s="89"/>
      <c r="J380" s="89"/>
      <c r="K380" s="89"/>
      <c r="L380" s="89"/>
      <c r="M380" s="89"/>
      <c r="N380" s="89"/>
      <c r="O380" s="89"/>
    </row>
    <row r="381" spans="9:15" x14ac:dyDescent="0.25">
      <c r="I381" s="89"/>
      <c r="J381" s="89"/>
      <c r="K381" s="89"/>
      <c r="L381" s="89"/>
      <c r="M381" s="89"/>
      <c r="N381" s="89"/>
      <c r="O381" s="89"/>
    </row>
    <row r="382" spans="9:15" x14ac:dyDescent="0.25">
      <c r="I382" s="89"/>
      <c r="J382" s="89"/>
      <c r="K382" s="89"/>
      <c r="L382" s="89"/>
      <c r="M382" s="89"/>
      <c r="N382" s="89"/>
      <c r="O382" s="89"/>
    </row>
    <row r="383" spans="9:15" x14ac:dyDescent="0.25">
      <c r="I383" s="89"/>
      <c r="J383" s="89"/>
      <c r="K383" s="89"/>
      <c r="L383" s="89"/>
      <c r="M383" s="89"/>
      <c r="N383" s="89"/>
      <c r="O383" s="89"/>
    </row>
    <row r="384" spans="9:15" x14ac:dyDescent="0.25">
      <c r="I384" s="89"/>
      <c r="J384" s="89"/>
      <c r="K384" s="89"/>
      <c r="L384" s="89"/>
      <c r="M384" s="89"/>
      <c r="N384" s="89"/>
      <c r="O384" s="89"/>
    </row>
    <row r="385" spans="9:15" x14ac:dyDescent="0.25">
      <c r="I385" s="89"/>
      <c r="J385" s="89"/>
      <c r="K385" s="89"/>
      <c r="L385" s="89"/>
      <c r="M385" s="89"/>
      <c r="N385" s="89"/>
      <c r="O385" s="89"/>
    </row>
    <row r="386" spans="9:15" x14ac:dyDescent="0.25">
      <c r="I386" s="89"/>
      <c r="J386" s="89"/>
      <c r="K386" s="89"/>
      <c r="L386" s="89"/>
      <c r="M386" s="89"/>
      <c r="N386" s="89"/>
      <c r="O386" s="89"/>
    </row>
    <row r="387" spans="9:15" x14ac:dyDescent="0.25">
      <c r="I387" s="89"/>
      <c r="J387" s="89"/>
      <c r="K387" s="89"/>
      <c r="L387" s="89"/>
      <c r="M387" s="89"/>
      <c r="N387" s="89"/>
      <c r="O387" s="89"/>
    </row>
    <row r="388" spans="9:15" x14ac:dyDescent="0.25">
      <c r="I388" s="89"/>
      <c r="J388" s="89"/>
      <c r="K388" s="89"/>
      <c r="L388" s="89"/>
      <c r="M388" s="89"/>
      <c r="N388" s="89"/>
      <c r="O388" s="89"/>
    </row>
    <row r="389" spans="9:15" x14ac:dyDescent="0.25">
      <c r="I389" s="89"/>
      <c r="J389" s="89"/>
      <c r="K389" s="89"/>
      <c r="L389" s="89"/>
      <c r="M389" s="89"/>
      <c r="N389" s="89"/>
      <c r="O389" s="89"/>
    </row>
    <row r="390" spans="9:15" x14ac:dyDescent="0.25">
      <c r="I390" s="89"/>
      <c r="J390" s="89"/>
      <c r="K390" s="89"/>
      <c r="L390" s="89"/>
      <c r="M390" s="89"/>
      <c r="N390" s="89"/>
      <c r="O390" s="89"/>
    </row>
    <row r="391" spans="9:15" x14ac:dyDescent="0.25">
      <c r="I391" s="89"/>
      <c r="J391" s="89"/>
      <c r="K391" s="89"/>
      <c r="L391" s="89"/>
      <c r="M391" s="89"/>
      <c r="N391" s="89"/>
      <c r="O391" s="89"/>
    </row>
    <row r="392" spans="9:15" x14ac:dyDescent="0.25">
      <c r="I392" s="89"/>
      <c r="J392" s="89"/>
      <c r="K392" s="89"/>
      <c r="L392" s="89"/>
      <c r="M392" s="89"/>
      <c r="N392" s="89"/>
      <c r="O392" s="89"/>
    </row>
    <row r="393" spans="9:15" x14ac:dyDescent="0.25">
      <c r="I393" s="89"/>
      <c r="J393" s="89"/>
      <c r="K393" s="89"/>
      <c r="L393" s="89"/>
      <c r="M393" s="89"/>
      <c r="N393" s="89"/>
      <c r="O393" s="89"/>
    </row>
    <row r="394" spans="9:15" x14ac:dyDescent="0.25">
      <c r="I394" s="89"/>
      <c r="J394" s="89"/>
      <c r="K394" s="89"/>
      <c r="L394" s="89"/>
      <c r="M394" s="89"/>
      <c r="N394" s="89"/>
      <c r="O394" s="89"/>
    </row>
    <row r="395" spans="9:15" x14ac:dyDescent="0.25">
      <c r="I395" s="89"/>
      <c r="J395" s="89"/>
      <c r="K395" s="89"/>
      <c r="L395" s="89"/>
      <c r="M395" s="89"/>
      <c r="N395" s="89"/>
      <c r="O395" s="89"/>
    </row>
    <row r="396" spans="9:15" x14ac:dyDescent="0.25">
      <c r="I396" s="89"/>
      <c r="J396" s="89"/>
      <c r="K396" s="89"/>
      <c r="L396" s="89"/>
      <c r="M396" s="89"/>
      <c r="N396" s="89"/>
      <c r="O396" s="89"/>
    </row>
    <row r="397" spans="9:15" x14ac:dyDescent="0.25">
      <c r="I397" s="89"/>
      <c r="J397" s="89"/>
      <c r="K397" s="89"/>
      <c r="L397" s="89"/>
      <c r="M397" s="89"/>
      <c r="N397" s="89"/>
      <c r="O397" s="89"/>
    </row>
    <row r="398" spans="9:15" x14ac:dyDescent="0.25">
      <c r="I398" s="89"/>
      <c r="J398" s="89"/>
      <c r="K398" s="89"/>
      <c r="L398" s="89"/>
      <c r="M398" s="89"/>
      <c r="N398" s="89"/>
      <c r="O398" s="89"/>
    </row>
    <row r="399" spans="9:15" x14ac:dyDescent="0.25">
      <c r="I399" s="89"/>
      <c r="J399" s="89"/>
      <c r="K399" s="89"/>
      <c r="L399" s="89"/>
      <c r="M399" s="89"/>
      <c r="N399" s="89"/>
      <c r="O399" s="89"/>
    </row>
    <row r="400" spans="9:15" x14ac:dyDescent="0.25">
      <c r="I400" s="89"/>
      <c r="J400" s="89"/>
      <c r="K400" s="89"/>
      <c r="L400" s="89"/>
      <c r="M400" s="89"/>
      <c r="N400" s="89"/>
      <c r="O400" s="89"/>
    </row>
    <row r="401" spans="9:15" x14ac:dyDescent="0.25">
      <c r="I401" s="89"/>
      <c r="J401" s="89"/>
      <c r="K401" s="89"/>
      <c r="L401" s="89"/>
      <c r="M401" s="89"/>
      <c r="N401" s="89"/>
      <c r="O401" s="89"/>
    </row>
    <row r="402" spans="9:15" x14ac:dyDescent="0.25">
      <c r="I402" s="89"/>
      <c r="J402" s="89"/>
      <c r="K402" s="89"/>
      <c r="L402" s="89"/>
      <c r="M402" s="89"/>
      <c r="N402" s="89"/>
      <c r="O402" s="89"/>
    </row>
    <row r="403" spans="9:15" x14ac:dyDescent="0.25">
      <c r="I403" s="89"/>
      <c r="J403" s="89"/>
      <c r="K403" s="89"/>
      <c r="L403" s="89"/>
      <c r="M403" s="89"/>
      <c r="N403" s="89"/>
      <c r="O403" s="89"/>
    </row>
    <row r="404" spans="9:15" x14ac:dyDescent="0.25">
      <c r="I404" s="89"/>
      <c r="J404" s="89"/>
      <c r="K404" s="89"/>
      <c r="L404" s="89"/>
      <c r="M404" s="89"/>
      <c r="N404" s="89"/>
      <c r="O404" s="89"/>
    </row>
    <row r="405" spans="9:15" x14ac:dyDescent="0.25">
      <c r="I405" s="89"/>
      <c r="J405" s="89"/>
      <c r="K405" s="89"/>
      <c r="L405" s="89"/>
      <c r="M405" s="89"/>
      <c r="N405" s="89"/>
      <c r="O405" s="89"/>
    </row>
    <row r="406" spans="9:15" x14ac:dyDescent="0.25">
      <c r="I406" s="89"/>
      <c r="J406" s="89"/>
      <c r="K406" s="89"/>
      <c r="L406" s="89"/>
      <c r="M406" s="89"/>
      <c r="N406" s="89"/>
      <c r="O406" s="89"/>
    </row>
    <row r="407" spans="9:15" x14ac:dyDescent="0.25">
      <c r="I407" s="89"/>
      <c r="J407" s="89"/>
      <c r="K407" s="89"/>
      <c r="L407" s="89"/>
      <c r="M407" s="89"/>
      <c r="N407" s="89"/>
      <c r="O407" s="89"/>
    </row>
    <row r="408" spans="9:15" x14ac:dyDescent="0.25">
      <c r="I408" s="89"/>
      <c r="J408" s="89"/>
      <c r="K408" s="89"/>
      <c r="L408" s="89"/>
      <c r="M408" s="89"/>
      <c r="N408" s="89"/>
      <c r="O408" s="89"/>
    </row>
    <row r="409" spans="9:15" x14ac:dyDescent="0.25">
      <c r="I409" s="89"/>
      <c r="J409" s="89"/>
      <c r="K409" s="89"/>
      <c r="L409" s="89"/>
      <c r="M409" s="89"/>
      <c r="N409" s="89"/>
      <c r="O409" s="89"/>
    </row>
    <row r="410" spans="9:15" x14ac:dyDescent="0.25">
      <c r="I410" s="89"/>
      <c r="J410" s="89"/>
      <c r="K410" s="89"/>
      <c r="L410" s="89"/>
      <c r="M410" s="89"/>
      <c r="N410" s="89"/>
      <c r="O410" s="89"/>
    </row>
    <row r="411" spans="9:15" x14ac:dyDescent="0.25">
      <c r="I411" s="89"/>
      <c r="J411" s="89"/>
      <c r="K411" s="89"/>
      <c r="L411" s="89"/>
      <c r="M411" s="89"/>
      <c r="N411" s="89"/>
      <c r="O411" s="89"/>
    </row>
    <row r="412" spans="9:15" x14ac:dyDescent="0.25">
      <c r="I412" s="89"/>
      <c r="J412" s="89"/>
      <c r="K412" s="89"/>
      <c r="L412" s="89"/>
      <c r="M412" s="89"/>
      <c r="N412" s="89"/>
      <c r="O412" s="89"/>
    </row>
    <row r="413" spans="9:15" x14ac:dyDescent="0.25">
      <c r="I413" s="89"/>
      <c r="J413" s="89"/>
      <c r="K413" s="89"/>
      <c r="L413" s="89"/>
      <c r="M413" s="89"/>
      <c r="N413" s="89"/>
      <c r="O413" s="89"/>
    </row>
    <row r="414" spans="9:15" x14ac:dyDescent="0.25">
      <c r="I414" s="89"/>
      <c r="J414" s="89"/>
      <c r="K414" s="89"/>
      <c r="L414" s="89"/>
      <c r="M414" s="89"/>
      <c r="N414" s="89"/>
      <c r="O414" s="89"/>
    </row>
    <row r="415" spans="9:15" x14ac:dyDescent="0.25">
      <c r="I415" s="89"/>
      <c r="J415" s="89"/>
      <c r="K415" s="89"/>
      <c r="L415" s="89"/>
      <c r="M415" s="89"/>
      <c r="N415" s="89"/>
      <c r="O415" s="89"/>
    </row>
    <row r="416" spans="9:15" x14ac:dyDescent="0.25">
      <c r="I416" s="89"/>
      <c r="J416" s="89"/>
      <c r="K416" s="89"/>
      <c r="L416" s="89"/>
      <c r="M416" s="89"/>
      <c r="N416" s="89"/>
      <c r="O416" s="89"/>
    </row>
    <row r="417" spans="9:15" x14ac:dyDescent="0.25">
      <c r="I417" s="89"/>
      <c r="J417" s="89"/>
      <c r="K417" s="89"/>
      <c r="L417" s="89"/>
      <c r="M417" s="89"/>
      <c r="N417" s="89"/>
      <c r="O417" s="89"/>
    </row>
    <row r="418" spans="9:15" x14ac:dyDescent="0.25">
      <c r="I418" s="89"/>
      <c r="J418" s="89"/>
      <c r="K418" s="89"/>
      <c r="L418" s="89"/>
      <c r="M418" s="89"/>
      <c r="N418" s="89"/>
      <c r="O418" s="89"/>
    </row>
    <row r="419" spans="9:15" x14ac:dyDescent="0.25">
      <c r="I419" s="89"/>
      <c r="J419" s="89"/>
      <c r="K419" s="89"/>
      <c r="L419" s="89"/>
      <c r="M419" s="89"/>
      <c r="N419" s="89"/>
      <c r="O419" s="89"/>
    </row>
    <row r="420" spans="9:15" x14ac:dyDescent="0.25">
      <c r="I420" s="89"/>
      <c r="J420" s="89"/>
      <c r="K420" s="89"/>
      <c r="L420" s="89"/>
      <c r="M420" s="89"/>
      <c r="N420" s="89"/>
      <c r="O420" s="89"/>
    </row>
    <row r="421" spans="9:15" x14ac:dyDescent="0.25">
      <c r="I421" s="89"/>
      <c r="J421" s="89"/>
      <c r="K421" s="89"/>
      <c r="L421" s="89"/>
      <c r="M421" s="89"/>
      <c r="N421" s="89"/>
      <c r="O421" s="89"/>
    </row>
    <row r="422" spans="9:15" x14ac:dyDescent="0.25">
      <c r="I422" s="89"/>
      <c r="J422" s="89"/>
      <c r="K422" s="89"/>
      <c r="L422" s="89"/>
      <c r="M422" s="89"/>
      <c r="N422" s="89"/>
      <c r="O422" s="89"/>
    </row>
    <row r="423" spans="9:15" x14ac:dyDescent="0.25">
      <c r="I423" s="89"/>
      <c r="J423" s="89"/>
      <c r="K423" s="89"/>
      <c r="L423" s="89"/>
      <c r="M423" s="89"/>
      <c r="N423" s="89"/>
      <c r="O423" s="89"/>
    </row>
    <row r="424" spans="9:15" x14ac:dyDescent="0.25">
      <c r="I424" s="89"/>
      <c r="J424" s="89"/>
      <c r="K424" s="89"/>
      <c r="L424" s="89"/>
      <c r="M424" s="89"/>
      <c r="N424" s="89"/>
      <c r="O424" s="89"/>
    </row>
    <row r="425" spans="9:15" x14ac:dyDescent="0.25">
      <c r="I425" s="89"/>
      <c r="J425" s="89"/>
      <c r="K425" s="89"/>
      <c r="L425" s="89"/>
      <c r="M425" s="89"/>
      <c r="N425" s="89"/>
      <c r="O425" s="89"/>
    </row>
    <row r="426" spans="9:15" x14ac:dyDescent="0.25">
      <c r="I426" s="89"/>
      <c r="J426" s="89"/>
      <c r="K426" s="89"/>
      <c r="L426" s="89"/>
      <c r="M426" s="89"/>
      <c r="N426" s="89"/>
      <c r="O426" s="89"/>
    </row>
    <row r="427" spans="9:15" x14ac:dyDescent="0.25">
      <c r="I427" s="89"/>
      <c r="J427" s="89"/>
      <c r="K427" s="89"/>
      <c r="L427" s="89"/>
      <c r="M427" s="89"/>
      <c r="N427" s="89"/>
      <c r="O427" s="89"/>
    </row>
    <row r="428" spans="9:15" x14ac:dyDescent="0.25">
      <c r="I428" s="89"/>
      <c r="J428" s="89"/>
      <c r="K428" s="89"/>
      <c r="L428" s="89"/>
      <c r="M428" s="89"/>
      <c r="N428" s="89"/>
      <c r="O428" s="89"/>
    </row>
    <row r="429" spans="9:15" x14ac:dyDescent="0.25">
      <c r="I429" s="89"/>
      <c r="J429" s="89"/>
      <c r="K429" s="89"/>
      <c r="L429" s="89"/>
      <c r="M429" s="89"/>
      <c r="N429" s="89"/>
      <c r="O429" s="89"/>
    </row>
    <row r="430" spans="9:15" x14ac:dyDescent="0.25">
      <c r="I430" s="89"/>
      <c r="J430" s="89"/>
      <c r="K430" s="89"/>
      <c r="L430" s="89"/>
      <c r="M430" s="89"/>
      <c r="N430" s="89"/>
      <c r="O430" s="89"/>
    </row>
    <row r="431" spans="9:15" x14ac:dyDescent="0.25">
      <c r="I431" s="89"/>
      <c r="J431" s="89"/>
      <c r="K431" s="89"/>
      <c r="L431" s="89"/>
      <c r="M431" s="89"/>
      <c r="N431" s="89"/>
      <c r="O431" s="89"/>
    </row>
    <row r="432" spans="9:15" x14ac:dyDescent="0.25">
      <c r="I432" s="89"/>
      <c r="J432" s="89"/>
      <c r="K432" s="89"/>
      <c r="L432" s="89"/>
      <c r="M432" s="89"/>
      <c r="N432" s="89"/>
      <c r="O432" s="89"/>
    </row>
    <row r="433" spans="9:15" x14ac:dyDescent="0.25">
      <c r="I433" s="89"/>
      <c r="J433" s="89"/>
      <c r="K433" s="89"/>
      <c r="L433" s="89"/>
      <c r="M433" s="89"/>
      <c r="N433" s="89"/>
      <c r="O433" s="89"/>
    </row>
    <row r="434" spans="9:15" x14ac:dyDescent="0.25">
      <c r="I434" s="89"/>
      <c r="J434" s="89"/>
      <c r="K434" s="89"/>
      <c r="L434" s="89"/>
      <c r="M434" s="89"/>
      <c r="N434" s="89"/>
      <c r="O434" s="89"/>
    </row>
    <row r="435" spans="9:15" x14ac:dyDescent="0.25">
      <c r="I435" s="89"/>
      <c r="J435" s="89"/>
      <c r="K435" s="89"/>
      <c r="L435" s="89"/>
      <c r="M435" s="89"/>
      <c r="N435" s="89"/>
      <c r="O435" s="89"/>
    </row>
    <row r="436" spans="9:15" x14ac:dyDescent="0.25">
      <c r="I436" s="89"/>
      <c r="J436" s="89"/>
      <c r="K436" s="89"/>
      <c r="L436" s="89"/>
      <c r="M436" s="89"/>
      <c r="N436" s="89"/>
      <c r="O436" s="89"/>
    </row>
    <row r="437" spans="9:15" x14ac:dyDescent="0.25">
      <c r="I437" s="89"/>
      <c r="J437" s="89"/>
      <c r="K437" s="89"/>
      <c r="L437" s="89"/>
      <c r="M437" s="89"/>
      <c r="N437" s="89"/>
      <c r="O437" s="89"/>
    </row>
    <row r="438" spans="9:15" x14ac:dyDescent="0.25">
      <c r="I438" s="89"/>
      <c r="J438" s="89"/>
      <c r="K438" s="89"/>
      <c r="L438" s="89"/>
      <c r="M438" s="89"/>
      <c r="N438" s="89"/>
      <c r="O438" s="89"/>
    </row>
    <row r="439" spans="9:15" x14ac:dyDescent="0.25">
      <c r="I439" s="89"/>
      <c r="J439" s="89"/>
      <c r="K439" s="89"/>
      <c r="L439" s="89"/>
      <c r="M439" s="89"/>
      <c r="N439" s="89"/>
      <c r="O439" s="89"/>
    </row>
    <row r="440" spans="9:15" x14ac:dyDescent="0.25">
      <c r="I440" s="89"/>
      <c r="J440" s="89"/>
      <c r="K440" s="89"/>
      <c r="L440" s="89"/>
      <c r="M440" s="89"/>
      <c r="N440" s="89"/>
      <c r="O440" s="89"/>
    </row>
    <row r="441" spans="9:15" x14ac:dyDescent="0.25">
      <c r="I441" s="89"/>
      <c r="J441" s="89"/>
      <c r="K441" s="89"/>
      <c r="L441" s="89"/>
      <c r="M441" s="89"/>
      <c r="N441" s="89"/>
      <c r="O441" s="89"/>
    </row>
    <row r="442" spans="9:15" x14ac:dyDescent="0.25">
      <c r="I442" s="89"/>
      <c r="J442" s="89"/>
      <c r="K442" s="89"/>
      <c r="L442" s="89"/>
      <c r="M442" s="89"/>
      <c r="N442" s="89"/>
      <c r="O442" s="89"/>
    </row>
    <row r="443" spans="9:15" x14ac:dyDescent="0.25">
      <c r="I443" s="89"/>
      <c r="J443" s="89"/>
      <c r="K443" s="89"/>
      <c r="L443" s="89"/>
      <c r="M443" s="89"/>
      <c r="N443" s="89"/>
      <c r="O443" s="89"/>
    </row>
    <row r="444" spans="9:15" x14ac:dyDescent="0.25">
      <c r="I444" s="89"/>
      <c r="J444" s="89"/>
      <c r="K444" s="89"/>
      <c r="L444" s="89"/>
      <c r="M444" s="89"/>
      <c r="N444" s="89"/>
      <c r="O444" s="89"/>
    </row>
    <row r="445" spans="9:15" x14ac:dyDescent="0.25">
      <c r="I445" s="89"/>
      <c r="J445" s="89"/>
      <c r="K445" s="89"/>
      <c r="L445" s="89"/>
      <c r="M445" s="89"/>
      <c r="N445" s="89"/>
      <c r="O445" s="89"/>
    </row>
    <row r="446" spans="9:15" x14ac:dyDescent="0.25">
      <c r="I446" s="89"/>
      <c r="J446" s="89"/>
      <c r="K446" s="89"/>
      <c r="L446" s="89"/>
      <c r="M446" s="89"/>
      <c r="N446" s="89"/>
      <c r="O446" s="89"/>
    </row>
    <row r="447" spans="9:15" x14ac:dyDescent="0.25">
      <c r="I447" s="89"/>
      <c r="J447" s="89"/>
      <c r="K447" s="89"/>
      <c r="L447" s="89"/>
      <c r="M447" s="89"/>
      <c r="N447" s="89"/>
      <c r="O447" s="89"/>
    </row>
    <row r="448" spans="9:15" x14ac:dyDescent="0.25">
      <c r="I448" s="89"/>
      <c r="J448" s="89"/>
      <c r="K448" s="89"/>
      <c r="L448" s="89"/>
      <c r="M448" s="89"/>
      <c r="N448" s="89"/>
      <c r="O448" s="89"/>
    </row>
    <row r="449" spans="9:15" x14ac:dyDescent="0.25">
      <c r="I449" s="89"/>
      <c r="J449" s="89"/>
      <c r="K449" s="89"/>
      <c r="L449" s="89"/>
      <c r="M449" s="89"/>
      <c r="N449" s="89"/>
      <c r="O449" s="89"/>
    </row>
    <row r="450" spans="9:15" x14ac:dyDescent="0.25">
      <c r="I450" s="89"/>
      <c r="J450" s="89"/>
      <c r="K450" s="89"/>
      <c r="L450" s="89"/>
      <c r="M450" s="89"/>
      <c r="N450" s="89"/>
      <c r="O450" s="89"/>
    </row>
    <row r="451" spans="9:15" x14ac:dyDescent="0.25">
      <c r="I451" s="89"/>
      <c r="J451" s="89"/>
      <c r="K451" s="89"/>
      <c r="L451" s="89"/>
      <c r="M451" s="89"/>
      <c r="N451" s="89"/>
      <c r="O451" s="89"/>
    </row>
    <row r="452" spans="9:15" x14ac:dyDescent="0.25">
      <c r="I452" s="89"/>
      <c r="J452" s="89"/>
      <c r="K452" s="89"/>
      <c r="L452" s="89"/>
      <c r="M452" s="89"/>
      <c r="N452" s="89"/>
      <c r="O452" s="89"/>
    </row>
    <row r="453" spans="9:15" x14ac:dyDescent="0.25">
      <c r="I453" s="89"/>
      <c r="J453" s="89"/>
      <c r="K453" s="89"/>
      <c r="L453" s="89"/>
      <c r="M453" s="89"/>
      <c r="N453" s="89"/>
      <c r="O453" s="89"/>
    </row>
    <row r="454" spans="9:15" x14ac:dyDescent="0.25">
      <c r="I454" s="89"/>
      <c r="J454" s="89"/>
      <c r="K454" s="89"/>
      <c r="L454" s="89"/>
      <c r="M454" s="89"/>
      <c r="N454" s="89"/>
      <c r="O454" s="89"/>
    </row>
    <row r="455" spans="9:15" x14ac:dyDescent="0.25">
      <c r="I455" s="89"/>
      <c r="J455" s="89"/>
      <c r="K455" s="89"/>
      <c r="L455" s="89"/>
      <c r="M455" s="89"/>
      <c r="N455" s="89"/>
      <c r="O455" s="89"/>
    </row>
    <row r="456" spans="9:15" x14ac:dyDescent="0.25">
      <c r="I456" s="89"/>
      <c r="J456" s="89"/>
      <c r="K456" s="89"/>
      <c r="L456" s="89"/>
      <c r="M456" s="89"/>
      <c r="N456" s="89"/>
      <c r="O456" s="89"/>
    </row>
    <row r="457" spans="9:15" x14ac:dyDescent="0.25">
      <c r="I457" s="89"/>
      <c r="J457" s="89"/>
      <c r="K457" s="89"/>
      <c r="L457" s="89"/>
      <c r="M457" s="89"/>
      <c r="N457" s="89"/>
      <c r="O457" s="89"/>
    </row>
    <row r="458" spans="9:15" x14ac:dyDescent="0.25">
      <c r="I458" s="89"/>
      <c r="J458" s="89"/>
      <c r="K458" s="89"/>
      <c r="L458" s="89"/>
      <c r="M458" s="89"/>
      <c r="N458" s="89"/>
      <c r="O458" s="89"/>
    </row>
    <row r="459" spans="9:15" x14ac:dyDescent="0.25">
      <c r="I459" s="89"/>
      <c r="J459" s="89"/>
      <c r="K459" s="89"/>
      <c r="L459" s="89"/>
      <c r="M459" s="89"/>
      <c r="N459" s="89"/>
      <c r="O459" s="89"/>
    </row>
    <row r="460" spans="9:15" x14ac:dyDescent="0.25">
      <c r="I460" s="89"/>
      <c r="J460" s="89"/>
      <c r="K460" s="89"/>
      <c r="L460" s="89"/>
      <c r="M460" s="89"/>
      <c r="N460" s="89"/>
      <c r="O460" s="89"/>
    </row>
    <row r="461" spans="9:15" x14ac:dyDescent="0.25">
      <c r="I461" s="89"/>
      <c r="J461" s="89"/>
      <c r="K461" s="89"/>
      <c r="L461" s="89"/>
      <c r="M461" s="89"/>
      <c r="N461" s="89"/>
      <c r="O461" s="89"/>
    </row>
    <row r="462" spans="9:15" x14ac:dyDescent="0.25">
      <c r="I462" s="89"/>
      <c r="J462" s="89"/>
      <c r="K462" s="89"/>
      <c r="L462" s="89"/>
      <c r="M462" s="89"/>
      <c r="N462" s="89"/>
      <c r="O462" s="89"/>
    </row>
    <row r="463" spans="9:15" x14ac:dyDescent="0.25">
      <c r="I463" s="89"/>
      <c r="J463" s="89"/>
      <c r="K463" s="89"/>
      <c r="L463" s="89"/>
      <c r="M463" s="89"/>
      <c r="N463" s="89"/>
      <c r="O463" s="89"/>
    </row>
    <row r="464" spans="9:15" x14ac:dyDescent="0.25">
      <c r="I464" s="89"/>
      <c r="J464" s="89"/>
      <c r="K464" s="89"/>
      <c r="L464" s="89"/>
      <c r="M464" s="89"/>
      <c r="N464" s="89"/>
      <c r="O464" s="89"/>
    </row>
    <row r="465" spans="9:15" x14ac:dyDescent="0.25">
      <c r="I465" s="89"/>
      <c r="J465" s="89"/>
      <c r="K465" s="89"/>
      <c r="L465" s="89"/>
      <c r="M465" s="89"/>
      <c r="N465" s="89"/>
      <c r="O465" s="89"/>
    </row>
    <row r="466" spans="9:15" x14ac:dyDescent="0.25">
      <c r="I466" s="89"/>
      <c r="J466" s="89"/>
      <c r="K466" s="89"/>
      <c r="L466" s="89"/>
      <c r="M466" s="89"/>
      <c r="N466" s="89"/>
      <c r="O466" s="89"/>
    </row>
    <row r="467" spans="9:15" x14ac:dyDescent="0.25">
      <c r="I467" s="89"/>
      <c r="J467" s="89"/>
      <c r="K467" s="89"/>
      <c r="L467" s="89"/>
      <c r="M467" s="89"/>
      <c r="N467" s="89"/>
      <c r="O467" s="89"/>
    </row>
    <row r="468" spans="9:15" x14ac:dyDescent="0.25">
      <c r="I468" s="89"/>
      <c r="J468" s="89"/>
      <c r="K468" s="89"/>
      <c r="L468" s="89"/>
      <c r="M468" s="89"/>
      <c r="N468" s="89"/>
      <c r="O468" s="89"/>
    </row>
    <row r="469" spans="9:15" x14ac:dyDescent="0.25">
      <c r="I469" s="89"/>
      <c r="J469" s="89"/>
      <c r="K469" s="89"/>
      <c r="L469" s="89"/>
      <c r="M469" s="89"/>
      <c r="N469" s="89"/>
      <c r="O469" s="89"/>
    </row>
    <row r="470" spans="9:15" x14ac:dyDescent="0.25">
      <c r="I470" s="89"/>
      <c r="J470" s="89"/>
      <c r="K470" s="89"/>
      <c r="L470" s="89"/>
      <c r="M470" s="89"/>
      <c r="N470" s="89"/>
      <c r="O470" s="89"/>
    </row>
    <row r="471" spans="9:15" x14ac:dyDescent="0.25">
      <c r="I471" s="89"/>
      <c r="J471" s="89"/>
      <c r="K471" s="89"/>
      <c r="L471" s="89"/>
      <c r="M471" s="89"/>
      <c r="N471" s="89"/>
      <c r="O471" s="89"/>
    </row>
    <row r="472" spans="9:15" x14ac:dyDescent="0.25">
      <c r="I472" s="89"/>
      <c r="J472" s="89"/>
      <c r="K472" s="89"/>
      <c r="L472" s="89"/>
      <c r="M472" s="89"/>
      <c r="N472" s="89"/>
      <c r="O472" s="89"/>
    </row>
    <row r="473" spans="9:15" x14ac:dyDescent="0.25">
      <c r="I473" s="89"/>
      <c r="J473" s="89"/>
      <c r="K473" s="89"/>
      <c r="L473" s="89"/>
      <c r="M473" s="89"/>
      <c r="N473" s="89"/>
      <c r="O473" s="89"/>
    </row>
    <row r="474" spans="9:15" x14ac:dyDescent="0.25">
      <c r="I474" s="89"/>
      <c r="J474" s="89"/>
      <c r="K474" s="89"/>
      <c r="L474" s="89"/>
      <c r="M474" s="89"/>
      <c r="N474" s="89"/>
      <c r="O474" s="89"/>
    </row>
    <row r="475" spans="9:15" x14ac:dyDescent="0.25">
      <c r="I475" s="89"/>
      <c r="J475" s="89"/>
      <c r="K475" s="89"/>
      <c r="L475" s="89"/>
      <c r="M475" s="89"/>
      <c r="N475" s="89"/>
      <c r="O475" s="89"/>
    </row>
    <row r="476" spans="9:15" x14ac:dyDescent="0.25">
      <c r="I476" s="89"/>
      <c r="J476" s="89"/>
      <c r="K476" s="89"/>
      <c r="L476" s="89"/>
      <c r="M476" s="89"/>
      <c r="N476" s="89"/>
      <c r="O476" s="89"/>
    </row>
    <row r="477" spans="9:15" x14ac:dyDescent="0.25">
      <c r="I477" s="89"/>
      <c r="J477" s="89"/>
      <c r="K477" s="89"/>
      <c r="L477" s="89"/>
      <c r="M477" s="89"/>
      <c r="N477" s="89"/>
      <c r="O477" s="89"/>
    </row>
    <row r="478" spans="9:15" x14ac:dyDescent="0.25">
      <c r="I478" s="89"/>
      <c r="J478" s="89"/>
      <c r="K478" s="89"/>
      <c r="L478" s="89"/>
      <c r="M478" s="89"/>
      <c r="N478" s="89"/>
      <c r="O478" s="89"/>
    </row>
    <row r="479" spans="9:15" x14ac:dyDescent="0.25">
      <c r="I479" s="89"/>
      <c r="J479" s="89"/>
      <c r="K479" s="89"/>
      <c r="L479" s="89"/>
      <c r="M479" s="89"/>
      <c r="N479" s="89"/>
      <c r="O479" s="89"/>
    </row>
    <row r="480" spans="9:15" x14ac:dyDescent="0.25">
      <c r="I480" s="89"/>
      <c r="J480" s="89"/>
      <c r="K480" s="89"/>
      <c r="L480" s="89"/>
      <c r="M480" s="89"/>
      <c r="N480" s="89"/>
      <c r="O480" s="89"/>
    </row>
    <row r="481" spans="9:15" x14ac:dyDescent="0.25">
      <c r="I481" s="89"/>
      <c r="J481" s="89"/>
      <c r="K481" s="89"/>
      <c r="L481" s="89"/>
      <c r="M481" s="89"/>
      <c r="N481" s="89"/>
      <c r="O481" s="89"/>
    </row>
    <row r="482" spans="9:15" x14ac:dyDescent="0.25">
      <c r="I482" s="89"/>
      <c r="J482" s="89"/>
      <c r="K482" s="89"/>
      <c r="L482" s="89"/>
      <c r="M482" s="89"/>
      <c r="N482" s="89"/>
      <c r="O482" s="89"/>
    </row>
    <row r="483" spans="9:15" x14ac:dyDescent="0.25">
      <c r="I483" s="89"/>
      <c r="J483" s="89"/>
      <c r="K483" s="89"/>
      <c r="L483" s="89"/>
      <c r="M483" s="89"/>
      <c r="N483" s="89"/>
      <c r="O483" s="89"/>
    </row>
    <row r="484" spans="9:15" x14ac:dyDescent="0.25">
      <c r="I484" s="89"/>
      <c r="J484" s="89"/>
      <c r="K484" s="89"/>
      <c r="L484" s="89"/>
      <c r="M484" s="89"/>
      <c r="N484" s="89"/>
      <c r="O484" s="89"/>
    </row>
    <row r="485" spans="9:15" x14ac:dyDescent="0.25">
      <c r="I485" s="89"/>
      <c r="J485" s="89"/>
      <c r="K485" s="89"/>
      <c r="L485" s="89"/>
      <c r="M485" s="89"/>
      <c r="N485" s="89"/>
      <c r="O485" s="89"/>
    </row>
    <row r="486" spans="9:15" x14ac:dyDescent="0.25">
      <c r="I486" s="89"/>
      <c r="J486" s="89"/>
      <c r="K486" s="89"/>
      <c r="L486" s="89"/>
      <c r="M486" s="89"/>
      <c r="N486" s="89"/>
      <c r="O486" s="89"/>
    </row>
    <row r="487" spans="9:15" x14ac:dyDescent="0.25">
      <c r="I487" s="89"/>
      <c r="J487" s="89"/>
      <c r="K487" s="89"/>
      <c r="L487" s="89"/>
      <c r="M487" s="89"/>
      <c r="N487" s="89"/>
      <c r="O487" s="89"/>
    </row>
    <row r="488" spans="9:15" x14ac:dyDescent="0.25">
      <c r="I488" s="89"/>
      <c r="J488" s="89"/>
      <c r="K488" s="89"/>
      <c r="L488" s="89"/>
      <c r="M488" s="89"/>
      <c r="N488" s="89"/>
      <c r="O488" s="89"/>
    </row>
    <row r="489" spans="9:15" x14ac:dyDescent="0.25">
      <c r="I489" s="89"/>
      <c r="J489" s="89"/>
      <c r="K489" s="89"/>
      <c r="L489" s="89"/>
      <c r="M489" s="89"/>
      <c r="N489" s="89"/>
      <c r="O489" s="89"/>
    </row>
    <row r="490" spans="9:15" x14ac:dyDescent="0.25">
      <c r="I490" s="89"/>
      <c r="J490" s="89"/>
      <c r="K490" s="89"/>
      <c r="L490" s="89"/>
      <c r="M490" s="89"/>
      <c r="N490" s="89"/>
      <c r="O490" s="89"/>
    </row>
    <row r="491" spans="9:15" x14ac:dyDescent="0.25">
      <c r="I491" s="89"/>
      <c r="J491" s="89"/>
      <c r="K491" s="89"/>
      <c r="L491" s="89"/>
      <c r="M491" s="89"/>
      <c r="N491" s="89"/>
      <c r="O491" s="89"/>
    </row>
    <row r="492" spans="9:15" x14ac:dyDescent="0.25">
      <c r="I492" s="89"/>
      <c r="J492" s="89"/>
      <c r="K492" s="89"/>
      <c r="L492" s="89"/>
      <c r="M492" s="89"/>
      <c r="N492" s="89"/>
      <c r="O492" s="89"/>
    </row>
    <row r="493" spans="9:15" x14ac:dyDescent="0.25">
      <c r="I493" s="89"/>
      <c r="J493" s="89"/>
      <c r="K493" s="89"/>
      <c r="L493" s="89"/>
      <c r="M493" s="89"/>
      <c r="N493" s="89"/>
      <c r="O493" s="89"/>
    </row>
    <row r="494" spans="9:15" x14ac:dyDescent="0.25">
      <c r="I494" s="89"/>
      <c r="J494" s="89"/>
      <c r="K494" s="89"/>
      <c r="L494" s="89"/>
      <c r="M494" s="89"/>
      <c r="N494" s="89"/>
      <c r="O494" s="89"/>
    </row>
    <row r="495" spans="9:15" x14ac:dyDescent="0.25">
      <c r="I495" s="89"/>
      <c r="J495" s="89"/>
      <c r="K495" s="89"/>
      <c r="L495" s="89"/>
      <c r="M495" s="89"/>
      <c r="N495" s="89"/>
      <c r="O495" s="89"/>
    </row>
    <row r="496" spans="9:15" x14ac:dyDescent="0.25">
      <c r="I496" s="89"/>
      <c r="J496" s="89"/>
      <c r="K496" s="89"/>
      <c r="L496" s="89"/>
      <c r="M496" s="89"/>
      <c r="N496" s="89"/>
      <c r="O496" s="89"/>
    </row>
    <row r="497" spans="9:15" x14ac:dyDescent="0.25">
      <c r="I497" s="89"/>
      <c r="J497" s="89"/>
      <c r="K497" s="89"/>
      <c r="L497" s="89"/>
      <c r="M497" s="89"/>
      <c r="N497" s="89"/>
      <c r="O497" s="89"/>
    </row>
    <row r="498" spans="9:15" x14ac:dyDescent="0.25">
      <c r="I498" s="89"/>
      <c r="J498" s="89"/>
      <c r="K498" s="89"/>
      <c r="L498" s="89"/>
      <c r="M498" s="89"/>
      <c r="N498" s="89"/>
      <c r="O498" s="89"/>
    </row>
    <row r="499" spans="9:15" x14ac:dyDescent="0.25">
      <c r="I499" s="89"/>
      <c r="J499" s="89"/>
      <c r="K499" s="89"/>
      <c r="L499" s="89"/>
      <c r="M499" s="89"/>
      <c r="N499" s="89"/>
      <c r="O499" s="89"/>
    </row>
    <row r="500" spans="9:15" x14ac:dyDescent="0.25">
      <c r="I500" s="89"/>
      <c r="J500" s="89"/>
      <c r="K500" s="89"/>
      <c r="L500" s="89"/>
      <c r="M500" s="89"/>
      <c r="N500" s="89"/>
      <c r="O500" s="89"/>
    </row>
    <row r="501" spans="9:15" x14ac:dyDescent="0.25">
      <c r="I501" s="89"/>
      <c r="J501" s="89"/>
      <c r="K501" s="89"/>
      <c r="L501" s="89"/>
      <c r="M501" s="89"/>
      <c r="N501" s="89"/>
      <c r="O501" s="89"/>
    </row>
    <row r="502" spans="9:15" x14ac:dyDescent="0.25">
      <c r="I502" s="89"/>
      <c r="J502" s="89"/>
      <c r="K502" s="89"/>
      <c r="L502" s="89"/>
      <c r="M502" s="89"/>
      <c r="N502" s="89"/>
      <c r="O502" s="89"/>
    </row>
    <row r="503" spans="9:15" x14ac:dyDescent="0.25">
      <c r="I503" s="89"/>
      <c r="J503" s="89"/>
      <c r="K503" s="89"/>
      <c r="L503" s="89"/>
      <c r="M503" s="89"/>
      <c r="N503" s="89"/>
      <c r="O503" s="89"/>
    </row>
    <row r="504" spans="9:15" x14ac:dyDescent="0.25">
      <c r="I504" s="89"/>
      <c r="J504" s="89"/>
      <c r="K504" s="89"/>
      <c r="L504" s="89"/>
      <c r="M504" s="89"/>
      <c r="N504" s="89"/>
      <c r="O504" s="89"/>
    </row>
    <row r="505" spans="9:15" x14ac:dyDescent="0.25">
      <c r="I505" s="89"/>
      <c r="J505" s="89"/>
      <c r="K505" s="89"/>
      <c r="L505" s="89"/>
      <c r="M505" s="89"/>
      <c r="N505" s="89"/>
      <c r="O505" s="89"/>
    </row>
    <row r="506" spans="9:15" x14ac:dyDescent="0.25">
      <c r="I506" s="89"/>
      <c r="J506" s="89"/>
      <c r="K506" s="89"/>
      <c r="L506" s="89"/>
      <c r="M506" s="89"/>
      <c r="N506" s="89"/>
      <c r="O506" s="89"/>
    </row>
    <row r="507" spans="9:15" x14ac:dyDescent="0.25">
      <c r="I507" s="89"/>
      <c r="J507" s="89"/>
      <c r="K507" s="89"/>
      <c r="L507" s="89"/>
      <c r="M507" s="89"/>
      <c r="N507" s="89"/>
      <c r="O507" s="89"/>
    </row>
    <row r="508" spans="9:15" x14ac:dyDescent="0.25">
      <c r="I508" s="89"/>
      <c r="J508" s="89"/>
      <c r="K508" s="89"/>
      <c r="L508" s="89"/>
      <c r="M508" s="89"/>
      <c r="N508" s="89"/>
      <c r="O508" s="89"/>
    </row>
    <row r="509" spans="9:15" x14ac:dyDescent="0.25">
      <c r="I509" s="89"/>
      <c r="J509" s="89"/>
      <c r="K509" s="89"/>
      <c r="L509" s="89"/>
      <c r="M509" s="89"/>
      <c r="N509" s="89"/>
      <c r="O509" s="89"/>
    </row>
    <row r="510" spans="9:15" x14ac:dyDescent="0.25">
      <c r="I510" s="89"/>
      <c r="J510" s="89"/>
      <c r="K510" s="89"/>
      <c r="L510" s="89"/>
      <c r="M510" s="89"/>
      <c r="N510" s="89"/>
      <c r="O510" s="89"/>
    </row>
    <row r="511" spans="9:15" x14ac:dyDescent="0.25">
      <c r="I511" s="89"/>
      <c r="J511" s="89"/>
      <c r="K511" s="89"/>
      <c r="L511" s="89"/>
      <c r="M511" s="89"/>
      <c r="N511" s="89"/>
      <c r="O511" s="89"/>
    </row>
    <row r="512" spans="9:15" x14ac:dyDescent="0.25">
      <c r="I512" s="89"/>
      <c r="J512" s="89"/>
      <c r="K512" s="89"/>
      <c r="L512" s="89"/>
      <c r="M512" s="89"/>
      <c r="N512" s="89"/>
      <c r="O512" s="89"/>
    </row>
    <row r="513" spans="9:15" x14ac:dyDescent="0.25">
      <c r="I513" s="89"/>
      <c r="J513" s="89"/>
      <c r="K513" s="89"/>
      <c r="L513" s="89"/>
      <c r="M513" s="89"/>
      <c r="N513" s="89"/>
      <c r="O513" s="89"/>
    </row>
    <row r="514" spans="9:15" x14ac:dyDescent="0.25">
      <c r="I514" s="89"/>
      <c r="J514" s="89"/>
      <c r="K514" s="89"/>
      <c r="L514" s="89"/>
      <c r="M514" s="89"/>
      <c r="N514" s="89"/>
      <c r="O514" s="89"/>
    </row>
    <row r="515" spans="9:15" x14ac:dyDescent="0.25">
      <c r="I515" s="89"/>
      <c r="J515" s="89"/>
      <c r="K515" s="89"/>
      <c r="L515" s="89"/>
      <c r="M515" s="89"/>
      <c r="N515" s="89"/>
      <c r="O515" s="89"/>
    </row>
    <row r="516" spans="9:15" x14ac:dyDescent="0.25">
      <c r="I516" s="89"/>
      <c r="J516" s="89"/>
      <c r="K516" s="89"/>
      <c r="L516" s="89"/>
      <c r="M516" s="89"/>
      <c r="N516" s="89"/>
      <c r="O516" s="89"/>
    </row>
    <row r="517" spans="9:15" x14ac:dyDescent="0.25">
      <c r="I517" s="89"/>
      <c r="J517" s="89"/>
      <c r="K517" s="89"/>
      <c r="L517" s="89"/>
      <c r="M517" s="89"/>
      <c r="N517" s="89"/>
      <c r="O517" s="89"/>
    </row>
    <row r="518" spans="9:15" x14ac:dyDescent="0.25">
      <c r="I518" s="89"/>
      <c r="J518" s="89"/>
      <c r="K518" s="89"/>
      <c r="L518" s="89"/>
      <c r="M518" s="89"/>
      <c r="N518" s="89"/>
      <c r="O518" s="89"/>
    </row>
    <row r="519" spans="9:15" x14ac:dyDescent="0.25">
      <c r="I519" s="89"/>
      <c r="J519" s="89"/>
      <c r="K519" s="89"/>
      <c r="L519" s="89"/>
      <c r="M519" s="89"/>
      <c r="N519" s="89"/>
      <c r="O519" s="89"/>
    </row>
    <row r="520" spans="9:15" x14ac:dyDescent="0.25">
      <c r="I520" s="89"/>
      <c r="J520" s="89"/>
      <c r="K520" s="89"/>
      <c r="L520" s="89"/>
      <c r="M520" s="89"/>
      <c r="N520" s="89"/>
      <c r="O520" s="89"/>
    </row>
    <row r="521" spans="9:15" x14ac:dyDescent="0.25">
      <c r="I521" s="89"/>
      <c r="J521" s="89"/>
      <c r="K521" s="89"/>
      <c r="L521" s="89"/>
      <c r="M521" s="89"/>
      <c r="N521" s="89"/>
      <c r="O521" s="89"/>
    </row>
    <row r="522" spans="9:15" x14ac:dyDescent="0.25">
      <c r="I522" s="89"/>
      <c r="J522" s="89"/>
      <c r="K522" s="89"/>
      <c r="L522" s="89"/>
      <c r="M522" s="89"/>
      <c r="N522" s="89"/>
      <c r="O522" s="89"/>
    </row>
    <row r="523" spans="9:15" x14ac:dyDescent="0.25">
      <c r="I523" s="89"/>
      <c r="J523" s="89"/>
      <c r="K523" s="89"/>
      <c r="L523" s="89"/>
      <c r="M523" s="89"/>
      <c r="N523" s="89"/>
      <c r="O523" s="89"/>
    </row>
    <row r="524" spans="9:15" x14ac:dyDescent="0.25">
      <c r="I524" s="89"/>
      <c r="J524" s="89"/>
      <c r="K524" s="89"/>
      <c r="L524" s="89"/>
      <c r="M524" s="89"/>
      <c r="N524" s="89"/>
      <c r="O524" s="89"/>
    </row>
    <row r="525" spans="9:15" x14ac:dyDescent="0.25">
      <c r="I525" s="89"/>
      <c r="J525" s="89"/>
      <c r="K525" s="89"/>
      <c r="L525" s="89"/>
      <c r="M525" s="89"/>
      <c r="N525" s="89"/>
      <c r="O525" s="89"/>
    </row>
    <row r="526" spans="9:15" x14ac:dyDescent="0.25">
      <c r="I526" s="89"/>
      <c r="J526" s="89"/>
      <c r="K526" s="89"/>
      <c r="L526" s="89"/>
      <c r="M526" s="89"/>
      <c r="N526" s="89"/>
      <c r="O526" s="89"/>
    </row>
    <row r="527" spans="9:15" x14ac:dyDescent="0.25">
      <c r="I527" s="89"/>
      <c r="J527" s="89"/>
      <c r="K527" s="89"/>
      <c r="L527" s="89"/>
      <c r="M527" s="89"/>
      <c r="N527" s="89"/>
      <c r="O527" s="89"/>
    </row>
    <row r="528" spans="9:15" x14ac:dyDescent="0.25">
      <c r="I528" s="89"/>
      <c r="J528" s="89"/>
      <c r="K528" s="89"/>
      <c r="L528" s="89"/>
      <c r="M528" s="89"/>
      <c r="N528" s="89"/>
      <c r="O528" s="89"/>
    </row>
    <row r="529" spans="9:15" x14ac:dyDescent="0.25">
      <c r="I529" s="89"/>
      <c r="J529" s="89"/>
      <c r="K529" s="89"/>
      <c r="L529" s="89"/>
      <c r="M529" s="89"/>
      <c r="N529" s="89"/>
      <c r="O529" s="89"/>
    </row>
    <row r="530" spans="9:15" x14ac:dyDescent="0.25">
      <c r="I530" s="89"/>
      <c r="J530" s="89"/>
      <c r="K530" s="89"/>
      <c r="L530" s="89"/>
      <c r="M530" s="89"/>
      <c r="N530" s="89"/>
      <c r="O530" s="89"/>
    </row>
    <row r="531" spans="9:15" x14ac:dyDescent="0.25">
      <c r="I531" s="89"/>
      <c r="J531" s="89"/>
      <c r="K531" s="89"/>
      <c r="L531" s="89"/>
      <c r="M531" s="89"/>
      <c r="N531" s="89"/>
      <c r="O531" s="89"/>
    </row>
    <row r="532" spans="9:15" x14ac:dyDescent="0.25">
      <c r="I532" s="89"/>
      <c r="J532" s="89"/>
      <c r="K532" s="89"/>
      <c r="L532" s="89"/>
      <c r="M532" s="89"/>
      <c r="N532" s="89"/>
      <c r="O532" s="89"/>
    </row>
    <row r="533" spans="9:15" x14ac:dyDescent="0.25">
      <c r="I533" s="89"/>
      <c r="J533" s="89"/>
      <c r="K533" s="89"/>
      <c r="L533" s="89"/>
      <c r="M533" s="89"/>
      <c r="N533" s="89"/>
      <c r="O533" s="89"/>
    </row>
    <row r="534" spans="9:15" x14ac:dyDescent="0.25">
      <c r="I534" s="89"/>
      <c r="J534" s="89"/>
      <c r="K534" s="89"/>
      <c r="L534" s="89"/>
      <c r="M534" s="89"/>
      <c r="N534" s="89"/>
      <c r="O534" s="89"/>
    </row>
    <row r="535" spans="9:15" x14ac:dyDescent="0.25">
      <c r="I535" s="89"/>
      <c r="J535" s="89"/>
      <c r="K535" s="89"/>
      <c r="L535" s="89"/>
      <c r="M535" s="89"/>
      <c r="N535" s="89"/>
      <c r="O535" s="89"/>
    </row>
    <row r="536" spans="9:15" x14ac:dyDescent="0.25">
      <c r="I536" s="89"/>
      <c r="J536" s="89"/>
      <c r="K536" s="89"/>
      <c r="L536" s="89"/>
      <c r="M536" s="89"/>
      <c r="N536" s="89"/>
      <c r="O536" s="89"/>
    </row>
    <row r="537" spans="9:15" x14ac:dyDescent="0.25">
      <c r="I537" s="89"/>
      <c r="J537" s="89"/>
      <c r="K537" s="89"/>
      <c r="L537" s="89"/>
      <c r="M537" s="89"/>
      <c r="N537" s="89"/>
      <c r="O537" s="89"/>
    </row>
    <row r="538" spans="9:15" x14ac:dyDescent="0.25">
      <c r="I538" s="89"/>
      <c r="J538" s="89"/>
      <c r="K538" s="89"/>
      <c r="L538" s="89"/>
      <c r="M538" s="89"/>
      <c r="N538" s="89"/>
      <c r="O538" s="89"/>
    </row>
    <row r="539" spans="9:15" x14ac:dyDescent="0.25">
      <c r="I539" s="89"/>
      <c r="J539" s="89"/>
      <c r="K539" s="89"/>
      <c r="L539" s="89"/>
      <c r="M539" s="89"/>
      <c r="N539" s="89"/>
      <c r="O539" s="89"/>
    </row>
    <row r="540" spans="9:15" x14ac:dyDescent="0.25">
      <c r="I540" s="89"/>
      <c r="J540" s="89"/>
      <c r="K540" s="89"/>
      <c r="L540" s="89"/>
      <c r="M540" s="89"/>
      <c r="N540" s="89"/>
      <c r="O540" s="89"/>
    </row>
    <row r="541" spans="9:15" x14ac:dyDescent="0.25">
      <c r="I541" s="89"/>
      <c r="J541" s="89"/>
      <c r="K541" s="89"/>
      <c r="L541" s="89"/>
      <c r="M541" s="89"/>
      <c r="N541" s="89"/>
      <c r="O541" s="89"/>
    </row>
    <row r="542" spans="9:15" x14ac:dyDescent="0.25">
      <c r="I542" s="89"/>
      <c r="J542" s="89"/>
      <c r="K542" s="89"/>
      <c r="L542" s="89"/>
      <c r="M542" s="89"/>
      <c r="N542" s="89"/>
      <c r="O542" s="89"/>
    </row>
    <row r="543" spans="9:15" x14ac:dyDescent="0.25">
      <c r="I543" s="89"/>
      <c r="J543" s="89"/>
      <c r="K543" s="89"/>
      <c r="L543" s="89"/>
      <c r="M543" s="89"/>
      <c r="N543" s="89"/>
      <c r="O543" s="89"/>
    </row>
    <row r="544" spans="9:15" x14ac:dyDescent="0.25">
      <c r="I544" s="89"/>
      <c r="J544" s="89"/>
      <c r="K544" s="89"/>
      <c r="L544" s="89"/>
      <c r="M544" s="89"/>
      <c r="N544" s="89"/>
      <c r="O544" s="89"/>
    </row>
    <row r="545" spans="9:15" x14ac:dyDescent="0.25">
      <c r="I545" s="89"/>
      <c r="J545" s="89"/>
      <c r="K545" s="89"/>
      <c r="L545" s="89"/>
      <c r="M545" s="89"/>
      <c r="N545" s="89"/>
      <c r="O545" s="89"/>
    </row>
    <row r="546" spans="9:15" x14ac:dyDescent="0.25">
      <c r="I546" s="89"/>
      <c r="J546" s="89"/>
      <c r="K546" s="89"/>
      <c r="L546" s="89"/>
      <c r="M546" s="89"/>
      <c r="N546" s="89"/>
      <c r="O546" s="89"/>
    </row>
    <row r="547" spans="9:15" x14ac:dyDescent="0.25">
      <c r="I547" s="89"/>
      <c r="J547" s="89"/>
      <c r="K547" s="89"/>
      <c r="L547" s="89"/>
      <c r="M547" s="89"/>
      <c r="N547" s="89"/>
      <c r="O547" s="89"/>
    </row>
    <row r="548" spans="9:15" x14ac:dyDescent="0.25">
      <c r="I548" s="89"/>
      <c r="J548" s="89"/>
      <c r="K548" s="89"/>
      <c r="L548" s="89"/>
      <c r="M548" s="89"/>
      <c r="N548" s="89"/>
      <c r="O548" s="89"/>
    </row>
    <row r="549" spans="9:15" x14ac:dyDescent="0.25">
      <c r="I549" s="89"/>
      <c r="J549" s="89"/>
      <c r="K549" s="89"/>
      <c r="L549" s="89"/>
      <c r="M549" s="89"/>
      <c r="N549" s="89"/>
      <c r="O549" s="89"/>
    </row>
    <row r="550" spans="9:15" x14ac:dyDescent="0.25">
      <c r="I550" s="89"/>
      <c r="J550" s="89"/>
      <c r="K550" s="89"/>
      <c r="L550" s="89"/>
      <c r="M550" s="89"/>
      <c r="N550" s="89"/>
      <c r="O550" s="89"/>
    </row>
    <row r="551" spans="9:15" x14ac:dyDescent="0.25">
      <c r="I551" s="89"/>
      <c r="J551" s="89"/>
      <c r="K551" s="89"/>
      <c r="L551" s="89"/>
      <c r="M551" s="89"/>
      <c r="N551" s="89"/>
      <c r="O551" s="89"/>
    </row>
    <row r="552" spans="9:15" x14ac:dyDescent="0.25">
      <c r="I552" s="89"/>
      <c r="J552" s="89"/>
      <c r="K552" s="89"/>
      <c r="L552" s="89"/>
      <c r="M552" s="89"/>
      <c r="N552" s="89"/>
      <c r="O552" s="89"/>
    </row>
    <row r="553" spans="9:15" x14ac:dyDescent="0.25">
      <c r="I553" s="89"/>
      <c r="J553" s="89"/>
      <c r="K553" s="89"/>
      <c r="L553" s="89"/>
      <c r="M553" s="89"/>
      <c r="N553" s="89"/>
      <c r="O553" s="89"/>
    </row>
    <row r="554" spans="9:15" x14ac:dyDescent="0.25">
      <c r="I554" s="89"/>
      <c r="J554" s="89"/>
      <c r="K554" s="89"/>
      <c r="L554" s="89"/>
      <c r="M554" s="89"/>
      <c r="N554" s="89"/>
      <c r="O554" s="89"/>
    </row>
    <row r="555" spans="9:15" x14ac:dyDescent="0.25">
      <c r="I555" s="89"/>
      <c r="J555" s="89"/>
      <c r="K555" s="89"/>
      <c r="L555" s="89"/>
      <c r="M555" s="89"/>
      <c r="N555" s="89"/>
      <c r="O555" s="89"/>
    </row>
    <row r="556" spans="9:15" x14ac:dyDescent="0.25">
      <c r="I556" s="89"/>
      <c r="J556" s="89"/>
      <c r="K556" s="89"/>
      <c r="L556" s="89"/>
      <c r="M556" s="89"/>
      <c r="N556" s="89"/>
      <c r="O556" s="89"/>
    </row>
    <row r="557" spans="9:15" x14ac:dyDescent="0.25">
      <c r="I557" s="89"/>
      <c r="J557" s="89"/>
      <c r="K557" s="89"/>
      <c r="L557" s="89"/>
      <c r="M557" s="89"/>
      <c r="N557" s="89"/>
      <c r="O557" s="89"/>
    </row>
    <row r="558" spans="9:15" x14ac:dyDescent="0.25">
      <c r="I558" s="89"/>
      <c r="J558" s="89"/>
      <c r="K558" s="89"/>
      <c r="L558" s="89"/>
      <c r="M558" s="89"/>
      <c r="N558" s="89"/>
      <c r="O558" s="89"/>
    </row>
    <row r="559" spans="9:15" x14ac:dyDescent="0.25">
      <c r="I559" s="89"/>
      <c r="J559" s="89"/>
      <c r="K559" s="89"/>
      <c r="L559" s="89"/>
      <c r="M559" s="89"/>
      <c r="N559" s="89"/>
      <c r="O559" s="89"/>
    </row>
    <row r="560" spans="9:15" x14ac:dyDescent="0.25">
      <c r="I560" s="89"/>
      <c r="J560" s="89"/>
      <c r="K560" s="89"/>
      <c r="L560" s="89"/>
      <c r="M560" s="89"/>
      <c r="N560" s="89"/>
      <c r="O560" s="89"/>
    </row>
    <row r="561" spans="9:15" x14ac:dyDescent="0.25">
      <c r="I561" s="89"/>
      <c r="J561" s="89"/>
      <c r="K561" s="89"/>
      <c r="L561" s="89"/>
      <c r="M561" s="89"/>
      <c r="N561" s="89"/>
      <c r="O561" s="89"/>
    </row>
    <row r="562" spans="9:15" x14ac:dyDescent="0.25">
      <c r="I562" s="89"/>
      <c r="J562" s="89"/>
      <c r="K562" s="89"/>
      <c r="L562" s="89"/>
      <c r="M562" s="89"/>
      <c r="N562" s="89"/>
      <c r="O562" s="89"/>
    </row>
    <row r="563" spans="9:15" x14ac:dyDescent="0.25">
      <c r="I563" s="89"/>
      <c r="J563" s="89"/>
      <c r="K563" s="89"/>
      <c r="L563" s="89"/>
      <c r="M563" s="89"/>
      <c r="N563" s="89"/>
      <c r="O563" s="89"/>
    </row>
    <row r="564" spans="9:15" x14ac:dyDescent="0.25">
      <c r="I564" s="89"/>
      <c r="J564" s="89"/>
      <c r="K564" s="89"/>
      <c r="L564" s="89"/>
      <c r="M564" s="89"/>
      <c r="N564" s="89"/>
      <c r="O564" s="89"/>
    </row>
    <row r="565" spans="9:15" x14ac:dyDescent="0.25">
      <c r="I565" s="89"/>
      <c r="J565" s="89"/>
      <c r="K565" s="89"/>
      <c r="L565" s="89"/>
      <c r="M565" s="89"/>
      <c r="N565" s="89"/>
      <c r="O565" s="89"/>
    </row>
    <row r="566" spans="9:15" x14ac:dyDescent="0.25">
      <c r="I566" s="89"/>
      <c r="J566" s="89"/>
      <c r="K566" s="89"/>
      <c r="L566" s="89"/>
      <c r="M566" s="89"/>
      <c r="N566" s="89"/>
      <c r="O566" s="89"/>
    </row>
    <row r="567" spans="9:15" x14ac:dyDescent="0.25">
      <c r="I567" s="89"/>
      <c r="J567" s="89"/>
      <c r="K567" s="89"/>
      <c r="L567" s="89"/>
      <c r="M567" s="89"/>
      <c r="N567" s="89"/>
      <c r="O567" s="89"/>
    </row>
    <row r="568" spans="9:15" x14ac:dyDescent="0.25">
      <c r="I568" s="89"/>
      <c r="J568" s="89"/>
      <c r="K568" s="89"/>
      <c r="L568" s="89"/>
      <c r="M568" s="89"/>
      <c r="N568" s="89"/>
      <c r="O568" s="89"/>
    </row>
    <row r="569" spans="9:15" x14ac:dyDescent="0.25">
      <c r="I569" s="89"/>
      <c r="J569" s="89"/>
      <c r="K569" s="89"/>
      <c r="L569" s="89"/>
      <c r="M569" s="89"/>
      <c r="N569" s="89"/>
      <c r="O569" s="89"/>
    </row>
    <row r="570" spans="9:15" x14ac:dyDescent="0.25">
      <c r="I570" s="89"/>
      <c r="J570" s="89"/>
      <c r="K570" s="89"/>
      <c r="L570" s="89"/>
      <c r="M570" s="89"/>
      <c r="N570" s="89"/>
      <c r="O570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3"/>
  <sheetViews>
    <sheetView workbookViewId="0">
      <selection activeCell="K140" sqref="K140"/>
    </sheetView>
  </sheetViews>
  <sheetFormatPr defaultRowHeight="15" x14ac:dyDescent="0.25"/>
  <cols>
    <col min="5" max="5" width="9.42578125" bestFit="1" customWidth="1"/>
    <col min="6" max="6" width="10" bestFit="1" customWidth="1"/>
    <col min="7" max="7" width="10" style="89" customWidth="1"/>
    <col min="8" max="8" width="10.42578125" bestFit="1" customWidth="1"/>
    <col min="9" max="9" width="10" bestFit="1" customWidth="1"/>
  </cols>
  <sheetData>
    <row r="1" spans="1:9" ht="15.75" thickBot="1" x14ac:dyDescent="0.3">
      <c r="A1" s="89" t="s">
        <v>324</v>
      </c>
      <c r="B1" s="89"/>
      <c r="C1" s="89"/>
      <c r="D1" s="89"/>
      <c r="E1" s="89"/>
      <c r="F1" s="89"/>
    </row>
    <row r="2" spans="1:9" x14ac:dyDescent="0.25">
      <c r="A2" s="89" t="s">
        <v>423</v>
      </c>
      <c r="B2" s="89"/>
      <c r="C2" s="154" t="s">
        <v>321</v>
      </c>
      <c r="D2" s="50" t="s">
        <v>321</v>
      </c>
      <c r="E2" s="50" t="s">
        <v>321</v>
      </c>
      <c r="F2" s="278" t="s">
        <v>321</v>
      </c>
      <c r="G2" s="278" t="s">
        <v>321</v>
      </c>
      <c r="H2" s="154" t="s">
        <v>315</v>
      </c>
      <c r="I2" s="154" t="s">
        <v>421</v>
      </c>
    </row>
    <row r="3" spans="1:9" x14ac:dyDescent="0.25">
      <c r="A3" s="89" t="s">
        <v>424</v>
      </c>
      <c r="B3" s="89"/>
      <c r="C3" s="155" t="s">
        <v>322</v>
      </c>
      <c r="D3" s="102" t="s">
        <v>322</v>
      </c>
      <c r="E3" s="102" t="s">
        <v>322</v>
      </c>
      <c r="F3" s="20" t="s">
        <v>322</v>
      </c>
      <c r="G3" s="20" t="s">
        <v>322</v>
      </c>
      <c r="H3" s="155" t="s">
        <v>420</v>
      </c>
      <c r="I3" s="155" t="s">
        <v>420</v>
      </c>
    </row>
    <row r="4" spans="1:9" x14ac:dyDescent="0.25">
      <c r="A4" s="89" t="s">
        <v>377</v>
      </c>
      <c r="B4" s="89"/>
      <c r="C4" s="155" t="s">
        <v>317</v>
      </c>
      <c r="D4" s="102" t="s">
        <v>317</v>
      </c>
      <c r="E4" s="102" t="s">
        <v>317</v>
      </c>
      <c r="F4" s="20" t="s">
        <v>317</v>
      </c>
      <c r="G4" s="20" t="s">
        <v>317</v>
      </c>
      <c r="H4" s="155" t="s">
        <v>316</v>
      </c>
      <c r="I4" s="155" t="s">
        <v>316</v>
      </c>
    </row>
    <row r="5" spans="1:9" x14ac:dyDescent="0.25">
      <c r="A5" s="89"/>
      <c r="B5" s="89"/>
      <c r="C5" s="155" t="s">
        <v>316</v>
      </c>
      <c r="D5" s="102" t="s">
        <v>316</v>
      </c>
      <c r="E5" s="102" t="s">
        <v>316</v>
      </c>
      <c r="F5" s="20" t="s">
        <v>316</v>
      </c>
      <c r="G5" s="20" t="s">
        <v>316</v>
      </c>
      <c r="H5" s="260">
        <v>42679</v>
      </c>
      <c r="I5" s="260">
        <v>42679</v>
      </c>
    </row>
    <row r="6" spans="1:9" ht="15.75" thickBot="1" x14ac:dyDescent="0.3">
      <c r="A6" s="149" t="s">
        <v>15</v>
      </c>
      <c r="B6" s="150" t="s">
        <v>16</v>
      </c>
      <c r="C6" s="261">
        <v>42562</v>
      </c>
      <c r="D6" s="186">
        <v>42602</v>
      </c>
      <c r="E6" s="276">
        <v>42646</v>
      </c>
      <c r="F6" s="277">
        <v>42679</v>
      </c>
      <c r="G6" s="277">
        <v>42710</v>
      </c>
      <c r="H6" s="261">
        <v>42710</v>
      </c>
      <c r="I6" s="261">
        <v>42710</v>
      </c>
    </row>
    <row r="7" spans="1:9" x14ac:dyDescent="0.25">
      <c r="A7" s="66" t="s">
        <v>19</v>
      </c>
      <c r="B7" s="106" t="s">
        <v>20</v>
      </c>
      <c r="C7" s="146">
        <v>17</v>
      </c>
      <c r="D7" s="137">
        <v>16</v>
      </c>
      <c r="E7" s="104">
        <v>17</v>
      </c>
      <c r="F7" s="104">
        <v>20</v>
      </c>
      <c r="G7" s="104">
        <v>17</v>
      </c>
      <c r="H7" s="146">
        <f>+F7-G7</f>
        <v>3</v>
      </c>
      <c r="I7" s="210">
        <f>+H7/F7</f>
        <v>0.15</v>
      </c>
    </row>
    <row r="8" spans="1:9" x14ac:dyDescent="0.25">
      <c r="A8" s="214" t="s">
        <v>21</v>
      </c>
      <c r="B8" s="108" t="s">
        <v>22</v>
      </c>
      <c r="C8" s="104">
        <v>78</v>
      </c>
      <c r="D8" s="104">
        <v>76</v>
      </c>
      <c r="E8" s="104">
        <v>76</v>
      </c>
      <c r="F8" s="104">
        <v>80</v>
      </c>
      <c r="G8" s="104">
        <v>82</v>
      </c>
      <c r="H8" s="146">
        <f t="shared" ref="H8:H71" si="0">+F8-G8</f>
        <v>-2</v>
      </c>
      <c r="I8" s="210">
        <f t="shared" ref="I8:I71" si="1">+H8/F8</f>
        <v>-2.5000000000000001E-2</v>
      </c>
    </row>
    <row r="9" spans="1:9" x14ac:dyDescent="0.25">
      <c r="A9" s="49" t="s">
        <v>23</v>
      </c>
      <c r="B9" s="106" t="s">
        <v>24</v>
      </c>
      <c r="C9" s="133">
        <v>1</v>
      </c>
      <c r="D9" s="6">
        <v>1</v>
      </c>
      <c r="E9" s="104">
        <v>1</v>
      </c>
      <c r="F9" s="133">
        <v>1</v>
      </c>
      <c r="G9" s="133">
        <v>1</v>
      </c>
      <c r="H9" s="146">
        <f t="shared" si="0"/>
        <v>0</v>
      </c>
      <c r="I9" s="210">
        <f t="shared" si="1"/>
        <v>0</v>
      </c>
    </row>
    <row r="10" spans="1:9" x14ac:dyDescent="0.25">
      <c r="A10" s="110" t="s">
        <v>25</v>
      </c>
      <c r="B10" s="111" t="s">
        <v>26</v>
      </c>
      <c r="C10" s="104">
        <v>127</v>
      </c>
      <c r="D10" s="104">
        <v>128</v>
      </c>
      <c r="E10" s="104">
        <v>129</v>
      </c>
      <c r="F10" s="104">
        <v>134</v>
      </c>
      <c r="G10" s="104">
        <v>141</v>
      </c>
      <c r="H10" s="146">
        <f t="shared" si="0"/>
        <v>-7</v>
      </c>
      <c r="I10" s="210">
        <f t="shared" si="1"/>
        <v>-5.2238805970149252E-2</v>
      </c>
    </row>
    <row r="11" spans="1:9" x14ac:dyDescent="0.25">
      <c r="A11" s="107" t="s">
        <v>28</v>
      </c>
      <c r="B11" s="115" t="s">
        <v>31</v>
      </c>
      <c r="C11" s="104">
        <v>8</v>
      </c>
      <c r="D11" s="104">
        <v>8</v>
      </c>
      <c r="E11" s="104">
        <v>8</v>
      </c>
      <c r="F11" s="104">
        <v>9</v>
      </c>
      <c r="G11" s="104">
        <v>9</v>
      </c>
      <c r="H11" s="146">
        <f t="shared" si="0"/>
        <v>0</v>
      </c>
      <c r="I11" s="210">
        <f t="shared" si="1"/>
        <v>0</v>
      </c>
    </row>
    <row r="12" spans="1:9" x14ac:dyDescent="0.25">
      <c r="A12" s="107" t="s">
        <v>29</v>
      </c>
      <c r="B12" s="108" t="s">
        <v>30</v>
      </c>
      <c r="C12" s="104">
        <v>157</v>
      </c>
      <c r="D12" s="104">
        <v>157</v>
      </c>
      <c r="E12" s="6">
        <v>156</v>
      </c>
      <c r="F12" s="104">
        <v>164</v>
      </c>
      <c r="G12" s="104">
        <v>169</v>
      </c>
      <c r="H12" s="146">
        <f t="shared" si="0"/>
        <v>-5</v>
      </c>
      <c r="I12" s="210">
        <f t="shared" si="1"/>
        <v>-3.048780487804878E-2</v>
      </c>
    </row>
    <row r="13" spans="1:9" x14ac:dyDescent="0.25">
      <c r="A13" s="114" t="s">
        <v>32</v>
      </c>
      <c r="B13" s="106" t="s">
        <v>33</v>
      </c>
      <c r="C13" s="104">
        <v>157</v>
      </c>
      <c r="D13" s="104">
        <v>157</v>
      </c>
      <c r="E13" s="6">
        <v>156</v>
      </c>
      <c r="F13" s="104">
        <v>164</v>
      </c>
      <c r="G13" s="104">
        <v>169</v>
      </c>
      <c r="H13" s="146">
        <f t="shared" si="0"/>
        <v>-5</v>
      </c>
      <c r="I13" s="210">
        <f t="shared" si="1"/>
        <v>-3.048780487804878E-2</v>
      </c>
    </row>
    <row r="14" spans="1:9" x14ac:dyDescent="0.25">
      <c r="A14" s="160" t="s">
        <v>34</v>
      </c>
      <c r="B14" s="108" t="s">
        <v>35</v>
      </c>
      <c r="C14" s="104">
        <v>77</v>
      </c>
      <c r="D14" s="104">
        <v>74</v>
      </c>
      <c r="E14" s="134">
        <v>86</v>
      </c>
      <c r="F14" s="134">
        <v>95</v>
      </c>
      <c r="G14" s="134">
        <v>104</v>
      </c>
      <c r="H14" s="65">
        <f t="shared" si="0"/>
        <v>-9</v>
      </c>
      <c r="I14" s="322">
        <f t="shared" si="1"/>
        <v>-9.4736842105263161E-2</v>
      </c>
    </row>
    <row r="15" spans="1:9" x14ac:dyDescent="0.25">
      <c r="A15" s="117" t="s">
        <v>36</v>
      </c>
      <c r="B15" s="106" t="s">
        <v>37</v>
      </c>
      <c r="C15" s="104">
        <v>90</v>
      </c>
      <c r="D15" s="104">
        <v>90</v>
      </c>
      <c r="E15" s="104">
        <v>92</v>
      </c>
      <c r="F15" s="104">
        <v>94</v>
      </c>
      <c r="G15" s="104">
        <v>100</v>
      </c>
      <c r="H15" s="146">
        <f t="shared" si="0"/>
        <v>-6</v>
      </c>
      <c r="I15" s="210">
        <f t="shared" si="1"/>
        <v>-6.3829787234042548E-2</v>
      </c>
    </row>
    <row r="16" spans="1:9" x14ac:dyDescent="0.25">
      <c r="A16" s="128" t="s">
        <v>38</v>
      </c>
      <c r="B16" s="106" t="s">
        <v>39</v>
      </c>
      <c r="C16" s="104">
        <v>88</v>
      </c>
      <c r="D16" s="104">
        <v>87</v>
      </c>
      <c r="E16" s="104">
        <v>88</v>
      </c>
      <c r="F16" s="104">
        <v>90</v>
      </c>
      <c r="G16" s="104">
        <v>96</v>
      </c>
      <c r="H16" s="146">
        <f t="shared" si="0"/>
        <v>-6</v>
      </c>
      <c r="I16" s="210">
        <f t="shared" si="1"/>
        <v>-6.6666666666666666E-2</v>
      </c>
    </row>
    <row r="17" spans="1:10" x14ac:dyDescent="0.25">
      <c r="A17" s="109" t="s">
        <v>40</v>
      </c>
      <c r="B17" s="111" t="s">
        <v>41</v>
      </c>
      <c r="C17" s="104">
        <v>4</v>
      </c>
      <c r="D17" s="104">
        <v>5</v>
      </c>
      <c r="E17" s="104">
        <v>5</v>
      </c>
      <c r="F17" s="104">
        <v>6</v>
      </c>
      <c r="G17" s="104">
        <v>6</v>
      </c>
      <c r="H17" s="146">
        <f t="shared" si="0"/>
        <v>0</v>
      </c>
      <c r="I17" s="210">
        <f t="shared" si="1"/>
        <v>0</v>
      </c>
    </row>
    <row r="18" spans="1:10" x14ac:dyDescent="0.25">
      <c r="A18" s="112" t="s">
        <v>343</v>
      </c>
      <c r="B18" s="106" t="s">
        <v>103</v>
      </c>
      <c r="C18" s="134">
        <v>3</v>
      </c>
      <c r="D18" s="104">
        <v>3</v>
      </c>
      <c r="E18" s="104">
        <v>3</v>
      </c>
      <c r="F18" s="104">
        <v>4</v>
      </c>
      <c r="G18" s="134">
        <v>3</v>
      </c>
      <c r="H18" s="65">
        <f t="shared" si="0"/>
        <v>1</v>
      </c>
      <c r="I18" s="322">
        <f t="shared" si="1"/>
        <v>0.25</v>
      </c>
    </row>
    <row r="19" spans="1:10" x14ac:dyDescent="0.25">
      <c r="A19" s="114" t="s">
        <v>42</v>
      </c>
      <c r="B19" s="106" t="s">
        <v>43</v>
      </c>
      <c r="C19" s="104">
        <v>71</v>
      </c>
      <c r="D19" s="104">
        <v>72</v>
      </c>
      <c r="E19" s="104">
        <v>71</v>
      </c>
      <c r="F19" s="134">
        <v>92</v>
      </c>
      <c r="G19" s="134">
        <v>94</v>
      </c>
      <c r="H19" s="65">
        <f t="shared" si="0"/>
        <v>-2</v>
      </c>
      <c r="I19" s="322">
        <f t="shared" si="1"/>
        <v>-2.1739130434782608E-2</v>
      </c>
    </row>
    <row r="20" spans="1:10" x14ac:dyDescent="0.25">
      <c r="A20" s="112" t="s">
        <v>42</v>
      </c>
      <c r="B20" s="106" t="s">
        <v>44</v>
      </c>
      <c r="C20" s="104">
        <v>23</v>
      </c>
      <c r="D20" s="104">
        <v>22</v>
      </c>
      <c r="E20" s="104">
        <v>22</v>
      </c>
      <c r="F20" s="134">
        <v>24</v>
      </c>
      <c r="G20" s="134">
        <v>27</v>
      </c>
      <c r="H20" s="65">
        <f t="shared" si="0"/>
        <v>-3</v>
      </c>
      <c r="I20" s="322">
        <f t="shared" si="1"/>
        <v>-0.125</v>
      </c>
    </row>
    <row r="21" spans="1:10" x14ac:dyDescent="0.25">
      <c r="A21" s="117" t="s">
        <v>42</v>
      </c>
      <c r="B21" s="106" t="s">
        <v>45</v>
      </c>
      <c r="C21" s="104">
        <v>113</v>
      </c>
      <c r="D21" s="104">
        <v>116</v>
      </c>
      <c r="E21" s="104">
        <v>115</v>
      </c>
      <c r="F21" s="104">
        <v>120</v>
      </c>
      <c r="G21" s="104">
        <v>128</v>
      </c>
      <c r="H21" s="146">
        <f t="shared" si="0"/>
        <v>-8</v>
      </c>
      <c r="I21" s="210">
        <f t="shared" si="1"/>
        <v>-6.6666666666666666E-2</v>
      </c>
    </row>
    <row r="22" spans="1:10" x14ac:dyDescent="0.25">
      <c r="A22" s="113" t="s">
        <v>46</v>
      </c>
      <c r="B22" s="106" t="s">
        <v>47</v>
      </c>
      <c r="C22" s="104">
        <v>40</v>
      </c>
      <c r="D22" s="134">
        <v>41</v>
      </c>
      <c r="E22" s="104">
        <v>41</v>
      </c>
      <c r="F22" s="104">
        <v>43</v>
      </c>
      <c r="G22" s="104">
        <v>43</v>
      </c>
      <c r="H22" s="146">
        <f t="shared" si="0"/>
        <v>0</v>
      </c>
      <c r="I22" s="210">
        <f t="shared" si="1"/>
        <v>0</v>
      </c>
    </row>
    <row r="23" spans="1:10" x14ac:dyDescent="0.25">
      <c r="A23" s="112" t="s">
        <v>411</v>
      </c>
      <c r="B23" s="106" t="s">
        <v>309</v>
      </c>
      <c r="C23" s="104"/>
      <c r="D23" s="134"/>
      <c r="E23" s="104"/>
      <c r="F23" s="134">
        <v>9</v>
      </c>
      <c r="G23" s="134">
        <v>19</v>
      </c>
      <c r="H23" s="65">
        <f t="shared" si="0"/>
        <v>-10</v>
      </c>
      <c r="I23" s="322">
        <f t="shared" si="1"/>
        <v>-1.1111111111111112</v>
      </c>
    </row>
    <row r="24" spans="1:10" x14ac:dyDescent="0.25">
      <c r="A24" s="120" t="s">
        <v>48</v>
      </c>
      <c r="B24" s="106" t="s">
        <v>49</v>
      </c>
      <c r="C24" s="104">
        <v>48</v>
      </c>
      <c r="D24" s="104">
        <v>46</v>
      </c>
      <c r="E24" s="104">
        <v>46</v>
      </c>
      <c r="F24" s="104">
        <v>49</v>
      </c>
      <c r="G24" s="104">
        <v>49</v>
      </c>
      <c r="H24" s="146">
        <f t="shared" si="0"/>
        <v>0</v>
      </c>
      <c r="I24" s="210">
        <f t="shared" si="1"/>
        <v>0</v>
      </c>
    </row>
    <row r="25" spans="1:10" x14ac:dyDescent="0.25">
      <c r="A25" s="130" t="s">
        <v>425</v>
      </c>
      <c r="B25" s="106" t="s">
        <v>347</v>
      </c>
      <c r="C25" s="104"/>
      <c r="D25" s="104"/>
      <c r="E25" s="104"/>
      <c r="F25" s="104"/>
      <c r="G25" s="134">
        <v>1</v>
      </c>
      <c r="H25" s="65"/>
      <c r="I25" s="322"/>
      <c r="J25" s="89"/>
    </row>
    <row r="26" spans="1:10" x14ac:dyDescent="0.25">
      <c r="A26" s="120" t="s">
        <v>425</v>
      </c>
      <c r="B26" s="106" t="s">
        <v>426</v>
      </c>
      <c r="C26" s="104"/>
      <c r="D26" s="104"/>
      <c r="E26" s="104"/>
      <c r="F26" s="104"/>
      <c r="G26" s="104">
        <v>169</v>
      </c>
      <c r="H26" s="146">
        <f t="shared" si="0"/>
        <v>-169</v>
      </c>
      <c r="I26" s="210" t="e">
        <f t="shared" si="1"/>
        <v>#DIV/0!</v>
      </c>
      <c r="J26" s="89"/>
    </row>
    <row r="27" spans="1:10" x14ac:dyDescent="0.25">
      <c r="A27" s="113" t="s">
        <v>50</v>
      </c>
      <c r="B27" s="111" t="s">
        <v>51</v>
      </c>
      <c r="C27" s="104">
        <v>19</v>
      </c>
      <c r="D27" s="134">
        <v>27</v>
      </c>
      <c r="E27" s="104">
        <v>25</v>
      </c>
      <c r="F27" s="104">
        <v>28</v>
      </c>
      <c r="G27" s="104">
        <v>28</v>
      </c>
      <c r="H27" s="146">
        <f t="shared" si="0"/>
        <v>0</v>
      </c>
      <c r="I27" s="210">
        <f t="shared" si="1"/>
        <v>0</v>
      </c>
    </row>
    <row r="28" spans="1:10" x14ac:dyDescent="0.25">
      <c r="A28" s="109" t="s">
        <v>50</v>
      </c>
      <c r="B28" s="111" t="s">
        <v>52</v>
      </c>
      <c r="C28" s="104">
        <v>30</v>
      </c>
      <c r="D28" s="104">
        <v>27</v>
      </c>
      <c r="E28" s="104">
        <v>25</v>
      </c>
      <c r="F28" s="104">
        <v>28</v>
      </c>
      <c r="G28" s="104">
        <v>28</v>
      </c>
      <c r="H28" s="146">
        <f t="shared" si="0"/>
        <v>0</v>
      </c>
      <c r="I28" s="210">
        <f t="shared" si="1"/>
        <v>0</v>
      </c>
    </row>
    <row r="29" spans="1:10" x14ac:dyDescent="0.25">
      <c r="A29" s="44" t="s">
        <v>53</v>
      </c>
      <c r="B29" s="111" t="s">
        <v>54</v>
      </c>
      <c r="C29" s="104">
        <v>74</v>
      </c>
      <c r="D29" s="134">
        <v>75</v>
      </c>
      <c r="E29" s="104">
        <v>74</v>
      </c>
      <c r="F29" s="104">
        <v>77</v>
      </c>
      <c r="G29" s="104">
        <v>80</v>
      </c>
      <c r="H29" s="146">
        <f t="shared" si="0"/>
        <v>-3</v>
      </c>
      <c r="I29" s="210">
        <f t="shared" si="1"/>
        <v>-3.896103896103896E-2</v>
      </c>
    </row>
    <row r="30" spans="1:10" x14ac:dyDescent="0.25">
      <c r="A30" s="120" t="s">
        <v>55</v>
      </c>
      <c r="B30" s="106" t="s">
        <v>56</v>
      </c>
      <c r="C30" s="104">
        <v>94</v>
      </c>
      <c r="D30" s="104">
        <v>97</v>
      </c>
      <c r="E30" s="104">
        <v>99</v>
      </c>
      <c r="F30" s="104">
        <v>104</v>
      </c>
      <c r="G30" s="104">
        <v>108</v>
      </c>
      <c r="H30" s="146">
        <f t="shared" si="0"/>
        <v>-4</v>
      </c>
      <c r="I30" s="210">
        <f t="shared" si="1"/>
        <v>-3.8461538461538464E-2</v>
      </c>
    </row>
    <row r="31" spans="1:10" x14ac:dyDescent="0.25">
      <c r="A31" s="124" t="s">
        <v>57</v>
      </c>
      <c r="B31" s="198" t="s">
        <v>58</v>
      </c>
      <c r="C31" s="104">
        <v>106</v>
      </c>
      <c r="D31" s="134">
        <v>111</v>
      </c>
      <c r="E31" s="104">
        <v>110</v>
      </c>
      <c r="F31" s="104">
        <v>115</v>
      </c>
      <c r="G31" s="104">
        <v>123</v>
      </c>
      <c r="H31" s="146">
        <f t="shared" si="0"/>
        <v>-8</v>
      </c>
      <c r="I31" s="210">
        <f t="shared" si="1"/>
        <v>-6.9565217391304349E-2</v>
      </c>
    </row>
    <row r="32" spans="1:10" x14ac:dyDescent="0.25">
      <c r="A32" s="114" t="s">
        <v>59</v>
      </c>
      <c r="B32" s="106" t="s">
        <v>60</v>
      </c>
      <c r="C32" s="133">
        <v>1</v>
      </c>
      <c r="D32" s="104">
        <v>1</v>
      </c>
      <c r="E32" s="104">
        <v>1</v>
      </c>
      <c r="F32" s="133">
        <v>1</v>
      </c>
      <c r="G32" s="133">
        <v>1</v>
      </c>
      <c r="H32" s="146">
        <f t="shared" si="0"/>
        <v>0</v>
      </c>
      <c r="I32" s="210">
        <f t="shared" si="1"/>
        <v>0</v>
      </c>
    </row>
    <row r="33" spans="1:9" x14ac:dyDescent="0.25">
      <c r="A33" s="16" t="s">
        <v>412</v>
      </c>
      <c r="B33" s="106" t="s">
        <v>404</v>
      </c>
      <c r="C33" s="133"/>
      <c r="D33" s="104"/>
      <c r="E33" s="104"/>
      <c r="F33" s="134">
        <v>80</v>
      </c>
      <c r="G33" s="134">
        <v>108</v>
      </c>
      <c r="H33" s="65">
        <f t="shared" si="0"/>
        <v>-28</v>
      </c>
      <c r="I33" s="322">
        <f t="shared" si="1"/>
        <v>-0.35</v>
      </c>
    </row>
    <row r="34" spans="1:9" x14ac:dyDescent="0.25">
      <c r="A34" s="16" t="s">
        <v>339</v>
      </c>
      <c r="B34" s="106" t="s">
        <v>340</v>
      </c>
      <c r="C34" s="104">
        <v>78</v>
      </c>
      <c r="D34" s="104">
        <v>76</v>
      </c>
      <c r="E34" s="104">
        <v>76</v>
      </c>
      <c r="F34" s="104">
        <v>80</v>
      </c>
      <c r="G34" s="104">
        <v>82</v>
      </c>
      <c r="H34" s="146">
        <f t="shared" si="0"/>
        <v>-2</v>
      </c>
      <c r="I34" s="210">
        <f t="shared" si="1"/>
        <v>-2.5000000000000001E-2</v>
      </c>
    </row>
    <row r="35" spans="1:9" x14ac:dyDescent="0.25">
      <c r="A35" s="110" t="s">
        <v>61</v>
      </c>
      <c r="B35" s="111" t="s">
        <v>62</v>
      </c>
      <c r="C35" s="133">
        <v>1</v>
      </c>
      <c r="D35" s="6">
        <v>1</v>
      </c>
      <c r="E35" s="104">
        <v>1</v>
      </c>
      <c r="F35" s="133">
        <v>1</v>
      </c>
      <c r="G35" s="133">
        <v>1</v>
      </c>
      <c r="H35" s="146">
        <f t="shared" si="0"/>
        <v>0</v>
      </c>
      <c r="I35" s="210">
        <f t="shared" si="1"/>
        <v>0</v>
      </c>
    </row>
    <row r="36" spans="1:9" x14ac:dyDescent="0.25">
      <c r="A36" s="109" t="s">
        <v>63</v>
      </c>
      <c r="B36" s="106" t="s">
        <v>65</v>
      </c>
      <c r="C36" s="104">
        <v>113</v>
      </c>
      <c r="D36" s="104">
        <v>116</v>
      </c>
      <c r="E36" s="104">
        <v>115</v>
      </c>
      <c r="F36" s="104">
        <v>120</v>
      </c>
      <c r="G36" s="104">
        <v>128</v>
      </c>
      <c r="H36" s="146">
        <f t="shared" si="0"/>
        <v>-8</v>
      </c>
      <c r="I36" s="210">
        <f t="shared" si="1"/>
        <v>-6.6666666666666666E-2</v>
      </c>
    </row>
    <row r="37" spans="1:9" x14ac:dyDescent="0.25">
      <c r="A37" s="109" t="s">
        <v>66</v>
      </c>
      <c r="B37" s="111" t="s">
        <v>67</v>
      </c>
      <c r="C37" s="104">
        <v>50</v>
      </c>
      <c r="D37" s="134">
        <v>27</v>
      </c>
      <c r="E37" s="104">
        <v>25</v>
      </c>
      <c r="F37" s="104">
        <v>28</v>
      </c>
      <c r="G37" s="104">
        <v>28</v>
      </c>
      <c r="H37" s="146">
        <f t="shared" si="0"/>
        <v>0</v>
      </c>
      <c r="I37" s="210">
        <f t="shared" si="1"/>
        <v>0</v>
      </c>
    </row>
    <row r="38" spans="1:9" x14ac:dyDescent="0.25">
      <c r="A38" s="113" t="s">
        <v>66</v>
      </c>
      <c r="B38" s="111" t="s">
        <v>68</v>
      </c>
      <c r="C38" s="104">
        <v>6</v>
      </c>
      <c r="D38" s="134">
        <v>20</v>
      </c>
      <c r="E38" s="104">
        <v>19</v>
      </c>
      <c r="F38" s="104">
        <v>22</v>
      </c>
      <c r="G38" s="104">
        <v>21</v>
      </c>
      <c r="H38" s="146">
        <f t="shared" si="0"/>
        <v>1</v>
      </c>
      <c r="I38" s="210">
        <f t="shared" si="1"/>
        <v>4.5454545454545456E-2</v>
      </c>
    </row>
    <row r="39" spans="1:9" x14ac:dyDescent="0.25">
      <c r="A39" s="110" t="s">
        <v>69</v>
      </c>
      <c r="B39" s="106" t="s">
        <v>70</v>
      </c>
      <c r="C39" s="104">
        <v>146</v>
      </c>
      <c r="D39" s="104">
        <v>145</v>
      </c>
      <c r="E39" s="104">
        <v>145</v>
      </c>
      <c r="F39" s="104">
        <v>153</v>
      </c>
      <c r="G39" s="104">
        <v>158</v>
      </c>
      <c r="H39" s="146">
        <f t="shared" si="0"/>
        <v>-5</v>
      </c>
      <c r="I39" s="210">
        <f t="shared" si="1"/>
        <v>-3.2679738562091505E-2</v>
      </c>
    </row>
    <row r="40" spans="1:9" x14ac:dyDescent="0.25">
      <c r="A40" s="130" t="s">
        <v>69</v>
      </c>
      <c r="B40" s="111" t="s">
        <v>392</v>
      </c>
      <c r="C40" s="104"/>
      <c r="D40" s="104"/>
      <c r="E40" s="134">
        <v>156</v>
      </c>
      <c r="F40" s="134">
        <v>164</v>
      </c>
      <c r="G40" s="104">
        <v>169</v>
      </c>
      <c r="H40" s="146">
        <f t="shared" si="0"/>
        <v>-5</v>
      </c>
      <c r="I40" s="210">
        <f t="shared" si="1"/>
        <v>-3.048780487804878E-2</v>
      </c>
    </row>
    <row r="41" spans="1:9" x14ac:dyDescent="0.25">
      <c r="A41" s="113" t="s">
        <v>71</v>
      </c>
      <c r="B41" s="106" t="s">
        <v>72</v>
      </c>
      <c r="C41" s="104">
        <v>78</v>
      </c>
      <c r="D41" s="134">
        <v>92</v>
      </c>
      <c r="E41" s="104">
        <v>94</v>
      </c>
      <c r="F41" s="104">
        <v>97</v>
      </c>
      <c r="G41" s="104">
        <v>102</v>
      </c>
      <c r="H41" s="146">
        <f t="shared" si="0"/>
        <v>-5</v>
      </c>
      <c r="I41" s="210">
        <f t="shared" si="1"/>
        <v>-5.1546391752577317E-2</v>
      </c>
    </row>
    <row r="42" spans="1:9" x14ac:dyDescent="0.25">
      <c r="A42" s="161" t="s">
        <v>325</v>
      </c>
      <c r="B42" s="115" t="s">
        <v>326</v>
      </c>
      <c r="C42" s="104">
        <v>125</v>
      </c>
      <c r="D42" s="104">
        <v>126</v>
      </c>
      <c r="E42" s="104">
        <v>127</v>
      </c>
      <c r="F42" s="104">
        <v>133</v>
      </c>
      <c r="G42" s="134">
        <v>144</v>
      </c>
      <c r="H42" s="65">
        <f t="shared" si="0"/>
        <v>-11</v>
      </c>
      <c r="I42" s="322">
        <f t="shared" si="1"/>
        <v>-8.2706766917293228E-2</v>
      </c>
    </row>
    <row r="43" spans="1:9" ht="15.75" thickBot="1" x14ac:dyDescent="0.3">
      <c r="A43" s="110" t="s">
        <v>73</v>
      </c>
      <c r="B43" s="106" t="s">
        <v>74</v>
      </c>
      <c r="C43" s="104">
        <v>30</v>
      </c>
      <c r="D43" s="134">
        <v>37</v>
      </c>
      <c r="E43" s="104">
        <v>35</v>
      </c>
      <c r="F43" s="104">
        <v>36</v>
      </c>
      <c r="G43" s="104">
        <v>37</v>
      </c>
      <c r="H43" s="146">
        <f t="shared" si="0"/>
        <v>-1</v>
      </c>
      <c r="I43" s="210">
        <f t="shared" si="1"/>
        <v>-2.7777777777777776E-2</v>
      </c>
    </row>
    <row r="44" spans="1:9" x14ac:dyDescent="0.25">
      <c r="A44" s="89" t="s">
        <v>423</v>
      </c>
      <c r="B44" s="89"/>
      <c r="C44" s="154" t="s">
        <v>321</v>
      </c>
      <c r="D44" s="50" t="s">
        <v>321</v>
      </c>
      <c r="E44" s="50" t="s">
        <v>321</v>
      </c>
      <c r="F44" s="278" t="s">
        <v>321</v>
      </c>
      <c r="G44" s="278" t="s">
        <v>321</v>
      </c>
      <c r="H44" s="154" t="s">
        <v>315</v>
      </c>
      <c r="I44" s="154" t="s">
        <v>421</v>
      </c>
    </row>
    <row r="45" spans="1:9" x14ac:dyDescent="0.25">
      <c r="A45" s="89" t="s">
        <v>424</v>
      </c>
      <c r="B45" s="89"/>
      <c r="C45" s="155" t="s">
        <v>322</v>
      </c>
      <c r="D45" s="102" t="s">
        <v>322</v>
      </c>
      <c r="E45" s="102" t="s">
        <v>322</v>
      </c>
      <c r="F45" s="20" t="s">
        <v>322</v>
      </c>
      <c r="G45" s="20" t="s">
        <v>322</v>
      </c>
      <c r="H45" s="155" t="s">
        <v>420</v>
      </c>
      <c r="I45" s="155" t="s">
        <v>420</v>
      </c>
    </row>
    <row r="46" spans="1:9" x14ac:dyDescent="0.25">
      <c r="A46" s="89" t="s">
        <v>377</v>
      </c>
      <c r="B46" s="89"/>
      <c r="C46" s="155" t="s">
        <v>317</v>
      </c>
      <c r="D46" s="102" t="s">
        <v>317</v>
      </c>
      <c r="E46" s="102" t="s">
        <v>317</v>
      </c>
      <c r="F46" s="20" t="s">
        <v>317</v>
      </c>
      <c r="G46" s="20" t="s">
        <v>317</v>
      </c>
      <c r="H46" s="155" t="s">
        <v>316</v>
      </c>
      <c r="I46" s="155" t="s">
        <v>316</v>
      </c>
    </row>
    <row r="47" spans="1:9" x14ac:dyDescent="0.25">
      <c r="A47" s="89"/>
      <c r="B47" s="89"/>
      <c r="C47" s="155" t="s">
        <v>316</v>
      </c>
      <c r="D47" s="102" t="s">
        <v>316</v>
      </c>
      <c r="E47" s="102" t="s">
        <v>316</v>
      </c>
      <c r="F47" s="20" t="s">
        <v>316</v>
      </c>
      <c r="G47" s="20" t="s">
        <v>316</v>
      </c>
      <c r="H47" s="260">
        <v>42679</v>
      </c>
      <c r="I47" s="260">
        <v>42679</v>
      </c>
    </row>
    <row r="48" spans="1:9" ht="15.75" thickBot="1" x14ac:dyDescent="0.3">
      <c r="A48" s="149" t="s">
        <v>15</v>
      </c>
      <c r="B48" s="150" t="s">
        <v>16</v>
      </c>
      <c r="C48" s="261">
        <v>42562</v>
      </c>
      <c r="D48" s="186">
        <v>42602</v>
      </c>
      <c r="E48" s="276">
        <v>42646</v>
      </c>
      <c r="F48" s="277">
        <v>42679</v>
      </c>
      <c r="G48" s="277">
        <v>42710</v>
      </c>
      <c r="H48" s="261">
        <v>42710</v>
      </c>
      <c r="I48" s="261">
        <v>42710</v>
      </c>
    </row>
    <row r="49" spans="1:9" x14ac:dyDescent="0.25">
      <c r="A49" s="105" t="s">
        <v>327</v>
      </c>
      <c r="B49" s="106" t="s">
        <v>75</v>
      </c>
      <c r="C49" s="134">
        <v>156</v>
      </c>
      <c r="D49" s="104">
        <v>156</v>
      </c>
      <c r="E49" s="104">
        <v>155</v>
      </c>
      <c r="F49" s="104">
        <v>163</v>
      </c>
      <c r="G49" s="104">
        <v>168</v>
      </c>
      <c r="H49" s="146">
        <f t="shared" si="0"/>
        <v>-5</v>
      </c>
      <c r="I49" s="210">
        <f t="shared" si="1"/>
        <v>-3.0674846625766871E-2</v>
      </c>
    </row>
    <row r="50" spans="1:9" x14ac:dyDescent="0.25">
      <c r="A50" s="107" t="s">
        <v>77</v>
      </c>
      <c r="B50" s="108" t="s">
        <v>78</v>
      </c>
      <c r="C50" s="104">
        <v>92</v>
      </c>
      <c r="D50" s="104">
        <v>94</v>
      </c>
      <c r="E50" s="104">
        <v>96</v>
      </c>
      <c r="F50" s="104">
        <v>99</v>
      </c>
      <c r="G50" s="104">
        <v>104</v>
      </c>
      <c r="H50" s="146">
        <f t="shared" si="0"/>
        <v>-5</v>
      </c>
      <c r="I50" s="210">
        <f t="shared" si="1"/>
        <v>-5.0505050505050504E-2</v>
      </c>
    </row>
    <row r="51" spans="1:9" x14ac:dyDescent="0.25">
      <c r="A51" s="215" t="s">
        <v>77</v>
      </c>
      <c r="B51" s="211" t="s">
        <v>79</v>
      </c>
      <c r="C51" s="151">
        <v>121</v>
      </c>
      <c r="D51" s="104">
        <v>122</v>
      </c>
      <c r="E51" s="104">
        <v>123</v>
      </c>
      <c r="F51" s="104">
        <v>128</v>
      </c>
      <c r="G51" s="104">
        <v>136</v>
      </c>
      <c r="H51" s="146">
        <f t="shared" si="0"/>
        <v>-8</v>
      </c>
      <c r="I51" s="210">
        <f t="shared" si="1"/>
        <v>-6.25E-2</v>
      </c>
    </row>
    <row r="52" spans="1:9" x14ac:dyDescent="0.25">
      <c r="A52" s="112" t="s">
        <v>80</v>
      </c>
      <c r="B52" s="106" t="s">
        <v>81</v>
      </c>
      <c r="C52" s="104">
        <v>22</v>
      </c>
      <c r="D52" s="104">
        <v>20</v>
      </c>
      <c r="E52" s="104">
        <v>19</v>
      </c>
      <c r="F52" s="104">
        <v>22</v>
      </c>
      <c r="G52" s="104">
        <v>21</v>
      </c>
      <c r="H52" s="146">
        <f t="shared" si="0"/>
        <v>1</v>
      </c>
      <c r="I52" s="210">
        <f t="shared" si="1"/>
        <v>4.5454545454545456E-2</v>
      </c>
    </row>
    <row r="53" spans="1:9" x14ac:dyDescent="0.25">
      <c r="A53" s="120" t="s">
        <v>82</v>
      </c>
      <c r="B53" s="111" t="s">
        <v>83</v>
      </c>
      <c r="C53" s="104">
        <v>70</v>
      </c>
      <c r="D53" s="134">
        <v>67</v>
      </c>
      <c r="E53" s="104">
        <v>66</v>
      </c>
      <c r="F53" s="134">
        <v>74</v>
      </c>
      <c r="G53" s="134">
        <v>73</v>
      </c>
      <c r="H53" s="65">
        <f t="shared" si="0"/>
        <v>1</v>
      </c>
      <c r="I53" s="322">
        <f t="shared" si="1"/>
        <v>1.3513513513513514E-2</v>
      </c>
    </row>
    <row r="54" spans="1:9" x14ac:dyDescent="0.25">
      <c r="A54" s="117" t="s">
        <v>296</v>
      </c>
      <c r="B54" s="106" t="s">
        <v>84</v>
      </c>
      <c r="C54" s="104">
        <v>27</v>
      </c>
      <c r="D54" s="104">
        <v>52</v>
      </c>
      <c r="E54" s="104">
        <v>52</v>
      </c>
      <c r="F54" s="104">
        <v>57</v>
      </c>
      <c r="G54" s="104">
        <v>58</v>
      </c>
      <c r="H54" s="146">
        <f t="shared" si="0"/>
        <v>-1</v>
      </c>
      <c r="I54" s="210">
        <f t="shared" si="1"/>
        <v>-1.7543859649122806E-2</v>
      </c>
    </row>
    <row r="55" spans="1:9" x14ac:dyDescent="0.25">
      <c r="A55" s="117" t="s">
        <v>85</v>
      </c>
      <c r="B55" s="106" t="s">
        <v>86</v>
      </c>
      <c r="C55" s="104">
        <v>78</v>
      </c>
      <c r="D55" s="104">
        <v>76</v>
      </c>
      <c r="E55" s="104">
        <v>76</v>
      </c>
      <c r="F55" s="104">
        <v>80</v>
      </c>
      <c r="G55" s="104">
        <v>82</v>
      </c>
      <c r="H55" s="146">
        <f t="shared" si="0"/>
        <v>-2</v>
      </c>
      <c r="I55" s="210">
        <f t="shared" si="1"/>
        <v>-2.5000000000000001E-2</v>
      </c>
    </row>
    <row r="56" spans="1:9" x14ac:dyDescent="0.25">
      <c r="A56" s="109" t="s">
        <v>87</v>
      </c>
      <c r="B56" s="106" t="s">
        <v>88</v>
      </c>
      <c r="C56" s="104">
        <v>113</v>
      </c>
      <c r="D56" s="134">
        <v>92</v>
      </c>
      <c r="E56" s="104">
        <v>94</v>
      </c>
      <c r="F56" s="104">
        <v>97</v>
      </c>
      <c r="G56" s="104">
        <v>102</v>
      </c>
      <c r="H56" s="146">
        <f t="shared" si="0"/>
        <v>-5</v>
      </c>
      <c r="I56" s="210">
        <f t="shared" si="1"/>
        <v>-5.1546391752577317E-2</v>
      </c>
    </row>
    <row r="57" spans="1:9" x14ac:dyDescent="0.25">
      <c r="A57" s="112" t="s">
        <v>87</v>
      </c>
      <c r="B57" s="106" t="s">
        <v>89</v>
      </c>
      <c r="C57" s="104">
        <v>129</v>
      </c>
      <c r="D57" s="104">
        <v>129</v>
      </c>
      <c r="E57" s="104">
        <v>131</v>
      </c>
      <c r="F57" s="104">
        <v>136</v>
      </c>
      <c r="G57" s="104">
        <v>142</v>
      </c>
      <c r="H57" s="146">
        <f t="shared" si="0"/>
        <v>-6</v>
      </c>
      <c r="I57" s="210">
        <f t="shared" si="1"/>
        <v>-4.4117647058823532E-2</v>
      </c>
    </row>
    <row r="58" spans="1:9" x14ac:dyDescent="0.25">
      <c r="A58" s="110" t="s">
        <v>90</v>
      </c>
      <c r="B58" s="106" t="s">
        <v>91</v>
      </c>
      <c r="C58" s="104">
        <v>110</v>
      </c>
      <c r="D58" s="104">
        <v>113</v>
      </c>
      <c r="E58" s="104">
        <v>112</v>
      </c>
      <c r="F58" s="104">
        <v>117</v>
      </c>
      <c r="G58" s="134">
        <v>126</v>
      </c>
      <c r="H58" s="65">
        <f t="shared" si="0"/>
        <v>-9</v>
      </c>
      <c r="I58" s="322">
        <f t="shared" si="1"/>
        <v>-7.6923076923076927E-2</v>
      </c>
    </row>
    <row r="59" spans="1:9" x14ac:dyDescent="0.25">
      <c r="A59" s="110" t="s">
        <v>90</v>
      </c>
      <c r="B59" s="106" t="s">
        <v>92</v>
      </c>
      <c r="C59" s="104">
        <v>109</v>
      </c>
      <c r="D59" s="104">
        <v>111</v>
      </c>
      <c r="E59" s="104">
        <v>110</v>
      </c>
      <c r="F59" s="104">
        <v>115</v>
      </c>
      <c r="G59" s="104">
        <v>123</v>
      </c>
      <c r="H59" s="146">
        <f t="shared" si="0"/>
        <v>-8</v>
      </c>
      <c r="I59" s="210">
        <f t="shared" si="1"/>
        <v>-6.9565217391304349E-2</v>
      </c>
    </row>
    <row r="60" spans="1:9" x14ac:dyDescent="0.25">
      <c r="A60" s="110" t="s">
        <v>93</v>
      </c>
      <c r="B60" s="111" t="s">
        <v>94</v>
      </c>
      <c r="C60" s="104">
        <v>30</v>
      </c>
      <c r="D60" s="134">
        <v>58</v>
      </c>
      <c r="E60" s="104">
        <v>57</v>
      </c>
      <c r="F60" s="104">
        <v>61</v>
      </c>
      <c r="G60" s="104">
        <v>63</v>
      </c>
      <c r="H60" s="146">
        <f t="shared" si="0"/>
        <v>-2</v>
      </c>
      <c r="I60" s="210">
        <f t="shared" si="1"/>
        <v>-3.2786885245901641E-2</v>
      </c>
    </row>
    <row r="61" spans="1:9" x14ac:dyDescent="0.25">
      <c r="A61" s="116" t="s">
        <v>95</v>
      </c>
      <c r="B61" s="111" t="s">
        <v>96</v>
      </c>
      <c r="C61" s="104">
        <v>60</v>
      </c>
      <c r="D61" s="104">
        <v>58</v>
      </c>
      <c r="E61" s="104">
        <v>57</v>
      </c>
      <c r="F61" s="104">
        <v>61</v>
      </c>
      <c r="G61" s="104">
        <v>63</v>
      </c>
      <c r="H61" s="146">
        <f t="shared" si="0"/>
        <v>-2</v>
      </c>
      <c r="I61" s="210">
        <f t="shared" si="1"/>
        <v>-3.2786885245901641E-2</v>
      </c>
    </row>
    <row r="62" spans="1:9" x14ac:dyDescent="0.25">
      <c r="A62" s="113" t="s">
        <v>95</v>
      </c>
      <c r="B62" s="106" t="s">
        <v>97</v>
      </c>
      <c r="C62" s="104">
        <v>102</v>
      </c>
      <c r="D62" s="104">
        <v>105</v>
      </c>
      <c r="E62" s="134">
        <v>76</v>
      </c>
      <c r="F62" s="134">
        <v>99</v>
      </c>
      <c r="G62" s="104">
        <v>104</v>
      </c>
      <c r="H62" s="146">
        <f t="shared" si="0"/>
        <v>-5</v>
      </c>
      <c r="I62" s="210">
        <f t="shared" si="1"/>
        <v>-5.0505050505050504E-2</v>
      </c>
    </row>
    <row r="63" spans="1:9" x14ac:dyDescent="0.25">
      <c r="A63" s="114" t="s">
        <v>98</v>
      </c>
      <c r="B63" s="106" t="s">
        <v>99</v>
      </c>
      <c r="C63" s="104">
        <v>55</v>
      </c>
      <c r="D63" s="104">
        <v>53</v>
      </c>
      <c r="E63" s="134">
        <v>76</v>
      </c>
      <c r="F63" s="104">
        <v>79</v>
      </c>
      <c r="G63" s="104">
        <v>82</v>
      </c>
      <c r="H63" s="146">
        <f t="shared" si="0"/>
        <v>-3</v>
      </c>
      <c r="I63" s="210">
        <f t="shared" si="1"/>
        <v>-3.7974683544303799E-2</v>
      </c>
    </row>
    <row r="64" spans="1:9" x14ac:dyDescent="0.25">
      <c r="A64" s="114" t="s">
        <v>100</v>
      </c>
      <c r="B64" s="106" t="s">
        <v>78</v>
      </c>
      <c r="C64" s="104">
        <v>141</v>
      </c>
      <c r="D64" s="104">
        <v>141</v>
      </c>
      <c r="E64" s="104">
        <v>142</v>
      </c>
      <c r="F64" s="104">
        <v>150</v>
      </c>
      <c r="G64" s="104">
        <v>155</v>
      </c>
      <c r="H64" s="146">
        <f t="shared" si="0"/>
        <v>-5</v>
      </c>
      <c r="I64" s="210">
        <f t="shared" si="1"/>
        <v>-3.3333333333333333E-2</v>
      </c>
    </row>
    <row r="65" spans="1:9" x14ac:dyDescent="0.25">
      <c r="A65" s="148" t="s">
        <v>100</v>
      </c>
      <c r="B65" s="106" t="s">
        <v>335</v>
      </c>
      <c r="C65" s="104">
        <v>30</v>
      </c>
      <c r="D65" s="104">
        <v>27</v>
      </c>
      <c r="E65" s="104">
        <v>25</v>
      </c>
      <c r="F65" s="104">
        <v>28</v>
      </c>
      <c r="G65" s="104">
        <v>28</v>
      </c>
      <c r="H65" s="146">
        <f t="shared" si="0"/>
        <v>0</v>
      </c>
      <c r="I65" s="210">
        <f t="shared" si="1"/>
        <v>0</v>
      </c>
    </row>
    <row r="66" spans="1:9" x14ac:dyDescent="0.25">
      <c r="A66" s="124" t="s">
        <v>100</v>
      </c>
      <c r="B66" s="111" t="s">
        <v>101</v>
      </c>
      <c r="C66" s="104">
        <v>73</v>
      </c>
      <c r="D66" s="104">
        <v>73</v>
      </c>
      <c r="E66" s="104">
        <v>72</v>
      </c>
      <c r="F66" s="104">
        <v>75</v>
      </c>
      <c r="G66" s="104">
        <v>77</v>
      </c>
      <c r="H66" s="146">
        <f t="shared" si="0"/>
        <v>-2</v>
      </c>
      <c r="I66" s="210">
        <f t="shared" si="1"/>
        <v>-2.6666666666666668E-2</v>
      </c>
    </row>
    <row r="67" spans="1:9" x14ac:dyDescent="0.25">
      <c r="A67" s="105" t="s">
        <v>102</v>
      </c>
      <c r="B67" s="106" t="s">
        <v>103</v>
      </c>
      <c r="C67" s="104">
        <v>26</v>
      </c>
      <c r="D67" s="104">
        <v>24</v>
      </c>
      <c r="E67" s="104">
        <v>23</v>
      </c>
      <c r="F67" s="104">
        <v>26</v>
      </c>
      <c r="G67" s="104">
        <v>24</v>
      </c>
      <c r="H67" s="146">
        <f t="shared" si="0"/>
        <v>2</v>
      </c>
      <c r="I67" s="210">
        <f t="shared" si="1"/>
        <v>7.6923076923076927E-2</v>
      </c>
    </row>
    <row r="68" spans="1:9" x14ac:dyDescent="0.25">
      <c r="A68" s="112" t="s">
        <v>105</v>
      </c>
      <c r="B68" s="111" t="s">
        <v>106</v>
      </c>
      <c r="C68" s="134">
        <v>127</v>
      </c>
      <c r="D68" s="134">
        <v>89</v>
      </c>
      <c r="E68" s="104">
        <v>90</v>
      </c>
      <c r="F68" s="104">
        <v>91</v>
      </c>
      <c r="G68" s="104">
        <v>98</v>
      </c>
      <c r="H68" s="146">
        <f t="shared" si="0"/>
        <v>-7</v>
      </c>
      <c r="I68" s="210">
        <f t="shared" si="1"/>
        <v>-7.6923076923076927E-2</v>
      </c>
    </row>
    <row r="69" spans="1:9" x14ac:dyDescent="0.25">
      <c r="A69" s="112" t="s">
        <v>107</v>
      </c>
      <c r="B69" s="106" t="s">
        <v>413</v>
      </c>
      <c r="C69" s="134"/>
      <c r="D69" s="134"/>
      <c r="E69" s="104"/>
      <c r="F69" s="134">
        <v>9</v>
      </c>
      <c r="G69" s="134">
        <v>59</v>
      </c>
      <c r="H69" s="65">
        <f t="shared" si="0"/>
        <v>-50</v>
      </c>
      <c r="I69" s="322">
        <f t="shared" si="1"/>
        <v>-5.5555555555555554</v>
      </c>
    </row>
    <row r="70" spans="1:9" x14ac:dyDescent="0.25">
      <c r="A70" s="109" t="s">
        <v>393</v>
      </c>
      <c r="B70" s="106" t="s">
        <v>357</v>
      </c>
      <c r="C70" s="133">
        <v>1</v>
      </c>
      <c r="D70" s="104">
        <v>1</v>
      </c>
      <c r="E70" s="104">
        <v>1</v>
      </c>
      <c r="F70" s="133">
        <v>1</v>
      </c>
      <c r="G70" s="133">
        <v>1</v>
      </c>
      <c r="H70" s="146">
        <f t="shared" si="0"/>
        <v>0</v>
      </c>
      <c r="I70" s="210">
        <f t="shared" si="1"/>
        <v>0</v>
      </c>
    </row>
    <row r="71" spans="1:9" x14ac:dyDescent="0.25">
      <c r="A71" s="113" t="s">
        <v>108</v>
      </c>
      <c r="B71" s="106" t="s">
        <v>89</v>
      </c>
      <c r="C71" s="104">
        <v>91</v>
      </c>
      <c r="D71" s="134">
        <v>88</v>
      </c>
      <c r="E71" s="134">
        <v>89</v>
      </c>
      <c r="F71" s="134">
        <v>93</v>
      </c>
      <c r="G71" s="134">
        <v>97</v>
      </c>
      <c r="H71" s="65">
        <f t="shared" si="0"/>
        <v>-4</v>
      </c>
      <c r="I71" s="322">
        <f t="shared" si="1"/>
        <v>-4.3010752688172046E-2</v>
      </c>
    </row>
    <row r="72" spans="1:9" x14ac:dyDescent="0.25">
      <c r="A72" s="117" t="s">
        <v>108</v>
      </c>
      <c r="B72" s="111" t="s">
        <v>109</v>
      </c>
      <c r="C72" s="104">
        <v>101</v>
      </c>
      <c r="D72" s="104">
        <v>104</v>
      </c>
      <c r="E72" s="134">
        <v>107</v>
      </c>
      <c r="F72" s="104">
        <v>113</v>
      </c>
      <c r="G72" s="134">
        <v>119</v>
      </c>
      <c r="H72" s="65">
        <f t="shared" ref="H72:H135" si="2">+F72-G72</f>
        <v>-6</v>
      </c>
      <c r="I72" s="322">
        <f t="shared" ref="I72:I135" si="3">+H72/F72</f>
        <v>-5.3097345132743362E-2</v>
      </c>
    </row>
    <row r="73" spans="1:9" x14ac:dyDescent="0.25">
      <c r="A73" s="112" t="s">
        <v>110</v>
      </c>
      <c r="B73" s="106" t="s">
        <v>111</v>
      </c>
      <c r="C73" s="134">
        <v>62</v>
      </c>
      <c r="D73" s="104">
        <v>63</v>
      </c>
      <c r="E73" s="104">
        <v>62</v>
      </c>
      <c r="F73" s="104">
        <v>66</v>
      </c>
      <c r="G73" s="104">
        <v>68</v>
      </c>
      <c r="H73" s="146">
        <f t="shared" si="2"/>
        <v>-2</v>
      </c>
      <c r="I73" s="210">
        <f t="shared" si="3"/>
        <v>-3.0303030303030304E-2</v>
      </c>
    </row>
    <row r="74" spans="1:9" x14ac:dyDescent="0.25">
      <c r="A74" s="117" t="s">
        <v>110</v>
      </c>
      <c r="B74" s="111" t="s">
        <v>405</v>
      </c>
      <c r="C74" s="134"/>
      <c r="D74" s="104"/>
      <c r="E74" s="104"/>
      <c r="F74" s="134">
        <v>164</v>
      </c>
      <c r="G74" s="104">
        <v>169</v>
      </c>
      <c r="H74" s="146">
        <f t="shared" si="2"/>
        <v>-5</v>
      </c>
      <c r="I74" s="210">
        <f t="shared" si="3"/>
        <v>-3.048780487804878E-2</v>
      </c>
    </row>
    <row r="75" spans="1:9" x14ac:dyDescent="0.25">
      <c r="A75" s="120" t="s">
        <v>112</v>
      </c>
      <c r="B75" s="106" t="s">
        <v>297</v>
      </c>
      <c r="C75" s="104">
        <v>66</v>
      </c>
      <c r="D75" s="134">
        <v>70</v>
      </c>
      <c r="E75" s="134">
        <v>73</v>
      </c>
      <c r="F75" s="104">
        <v>76</v>
      </c>
      <c r="G75" s="134">
        <v>79</v>
      </c>
      <c r="H75" s="65">
        <f t="shared" si="2"/>
        <v>-3</v>
      </c>
      <c r="I75" s="322">
        <f t="shared" si="3"/>
        <v>-3.9473684210526314E-2</v>
      </c>
    </row>
    <row r="76" spans="1:9" x14ac:dyDescent="0.25">
      <c r="A76" s="219" t="s">
        <v>112</v>
      </c>
      <c r="B76" s="106" t="s">
        <v>394</v>
      </c>
      <c r="C76" s="104"/>
      <c r="D76" s="134"/>
      <c r="E76" s="134">
        <v>156</v>
      </c>
      <c r="F76" s="104">
        <v>164</v>
      </c>
      <c r="G76" s="104">
        <v>169</v>
      </c>
      <c r="H76" s="146">
        <f t="shared" si="2"/>
        <v>-5</v>
      </c>
      <c r="I76" s="210">
        <f t="shared" si="3"/>
        <v>-3.048780487804878E-2</v>
      </c>
    </row>
    <row r="77" spans="1:9" ht="15.75" thickBot="1" x14ac:dyDescent="0.3">
      <c r="A77" s="120" t="s">
        <v>113</v>
      </c>
      <c r="B77" s="111" t="s">
        <v>298</v>
      </c>
      <c r="C77" s="104">
        <v>75</v>
      </c>
      <c r="D77" s="134">
        <v>95</v>
      </c>
      <c r="E77" s="104">
        <v>97</v>
      </c>
      <c r="F77" s="104">
        <v>102</v>
      </c>
      <c r="G77" s="134">
        <v>78</v>
      </c>
      <c r="H77" s="65">
        <f t="shared" si="2"/>
        <v>24</v>
      </c>
      <c r="I77" s="322">
        <f t="shared" si="3"/>
        <v>0.23529411764705882</v>
      </c>
    </row>
    <row r="78" spans="1:9" x14ac:dyDescent="0.25">
      <c r="A78" s="89" t="s">
        <v>423</v>
      </c>
      <c r="B78" s="89"/>
      <c r="C78" s="154" t="s">
        <v>321</v>
      </c>
      <c r="D78" s="50" t="s">
        <v>321</v>
      </c>
      <c r="E78" s="50" t="s">
        <v>321</v>
      </c>
      <c r="F78" s="278" t="s">
        <v>321</v>
      </c>
      <c r="G78" s="278" t="s">
        <v>321</v>
      </c>
      <c r="H78" s="154" t="s">
        <v>315</v>
      </c>
      <c r="I78" s="154" t="s">
        <v>421</v>
      </c>
    </row>
    <row r="79" spans="1:9" x14ac:dyDescent="0.25">
      <c r="A79" s="89" t="s">
        <v>424</v>
      </c>
      <c r="B79" s="89"/>
      <c r="C79" s="155" t="s">
        <v>322</v>
      </c>
      <c r="D79" s="102" t="s">
        <v>322</v>
      </c>
      <c r="E79" s="102" t="s">
        <v>322</v>
      </c>
      <c r="F79" s="20" t="s">
        <v>322</v>
      </c>
      <c r="G79" s="20" t="s">
        <v>322</v>
      </c>
      <c r="H79" s="155" t="s">
        <v>420</v>
      </c>
      <c r="I79" s="155" t="s">
        <v>420</v>
      </c>
    </row>
    <row r="80" spans="1:9" x14ac:dyDescent="0.25">
      <c r="A80" s="89" t="s">
        <v>377</v>
      </c>
      <c r="B80" s="89"/>
      <c r="C80" s="155" t="s">
        <v>317</v>
      </c>
      <c r="D80" s="102" t="s">
        <v>317</v>
      </c>
      <c r="E80" s="102" t="s">
        <v>317</v>
      </c>
      <c r="F80" s="20" t="s">
        <v>317</v>
      </c>
      <c r="G80" s="20" t="s">
        <v>317</v>
      </c>
      <c r="H80" s="155" t="s">
        <v>316</v>
      </c>
      <c r="I80" s="155" t="s">
        <v>316</v>
      </c>
    </row>
    <row r="81" spans="1:9" x14ac:dyDescent="0.25">
      <c r="A81" s="89"/>
      <c r="B81" s="89"/>
      <c r="C81" s="155" t="s">
        <v>316</v>
      </c>
      <c r="D81" s="102" t="s">
        <v>316</v>
      </c>
      <c r="E81" s="102" t="s">
        <v>316</v>
      </c>
      <c r="F81" s="20" t="s">
        <v>316</v>
      </c>
      <c r="G81" s="20" t="s">
        <v>316</v>
      </c>
      <c r="H81" s="260">
        <v>42679</v>
      </c>
      <c r="I81" s="260">
        <v>42679</v>
      </c>
    </row>
    <row r="82" spans="1:9" ht="15.75" thickBot="1" x14ac:dyDescent="0.3">
      <c r="A82" s="149" t="s">
        <v>15</v>
      </c>
      <c r="B82" s="150" t="s">
        <v>16</v>
      </c>
      <c r="C82" s="261">
        <v>42562</v>
      </c>
      <c r="D82" s="186">
        <v>42602</v>
      </c>
      <c r="E82" s="276">
        <v>42646</v>
      </c>
      <c r="F82" s="277">
        <v>42679</v>
      </c>
      <c r="G82" s="277">
        <v>42710</v>
      </c>
      <c r="H82" s="261">
        <v>42710</v>
      </c>
      <c r="I82" s="261">
        <v>42710</v>
      </c>
    </row>
    <row r="83" spans="1:9" x14ac:dyDescent="0.25">
      <c r="A83" s="120" t="s">
        <v>113</v>
      </c>
      <c r="B83" s="106" t="s">
        <v>114</v>
      </c>
      <c r="C83" s="104">
        <v>142</v>
      </c>
      <c r="D83" s="134">
        <v>149</v>
      </c>
      <c r="E83" s="104">
        <v>149</v>
      </c>
      <c r="F83" s="104">
        <v>157</v>
      </c>
      <c r="G83" s="134">
        <v>157</v>
      </c>
      <c r="H83" s="65">
        <f t="shared" si="2"/>
        <v>0</v>
      </c>
      <c r="I83" s="322">
        <f t="shared" si="3"/>
        <v>0</v>
      </c>
    </row>
    <row r="84" spans="1:9" x14ac:dyDescent="0.25">
      <c r="A84" s="124" t="s">
        <v>115</v>
      </c>
      <c r="B84" s="106" t="s">
        <v>116</v>
      </c>
      <c r="C84" s="104">
        <v>23</v>
      </c>
      <c r="D84" s="134">
        <v>38</v>
      </c>
      <c r="E84" s="104">
        <v>36</v>
      </c>
      <c r="F84" s="104">
        <v>37</v>
      </c>
      <c r="G84" s="104">
        <v>38</v>
      </c>
      <c r="H84" s="146">
        <f t="shared" si="2"/>
        <v>-1</v>
      </c>
      <c r="I84" s="210">
        <f t="shared" si="3"/>
        <v>-2.7027027027027029E-2</v>
      </c>
    </row>
    <row r="85" spans="1:9" x14ac:dyDescent="0.25">
      <c r="A85" s="117" t="s">
        <v>328</v>
      </c>
      <c r="B85" s="106" t="s">
        <v>329</v>
      </c>
      <c r="C85" s="104">
        <v>136</v>
      </c>
      <c r="D85" s="104">
        <v>136</v>
      </c>
      <c r="E85" s="104">
        <v>138</v>
      </c>
      <c r="F85" s="104">
        <v>146</v>
      </c>
      <c r="G85" s="134">
        <v>82</v>
      </c>
      <c r="H85" s="65">
        <f t="shared" si="2"/>
        <v>64</v>
      </c>
      <c r="I85" s="322">
        <f t="shared" si="3"/>
        <v>0.43835616438356162</v>
      </c>
    </row>
    <row r="86" spans="1:9" x14ac:dyDescent="0.25">
      <c r="A86" s="113" t="s">
        <v>117</v>
      </c>
      <c r="B86" s="106" t="s">
        <v>118</v>
      </c>
      <c r="C86" s="134">
        <v>94</v>
      </c>
      <c r="D86" s="134">
        <v>97</v>
      </c>
      <c r="E86" s="134">
        <v>104</v>
      </c>
      <c r="F86" s="104">
        <v>109</v>
      </c>
      <c r="G86" s="104">
        <v>116</v>
      </c>
      <c r="H86" s="146">
        <f t="shared" si="2"/>
        <v>-7</v>
      </c>
      <c r="I86" s="210">
        <f t="shared" si="3"/>
        <v>-6.4220183486238536E-2</v>
      </c>
    </row>
    <row r="87" spans="1:9" x14ac:dyDescent="0.25">
      <c r="A87" s="112" t="s">
        <v>299</v>
      </c>
      <c r="B87" s="106" t="s">
        <v>300</v>
      </c>
      <c r="C87" s="104">
        <v>78</v>
      </c>
      <c r="D87" s="104">
        <v>76</v>
      </c>
      <c r="E87" s="104">
        <v>76</v>
      </c>
      <c r="F87" s="104">
        <v>80</v>
      </c>
      <c r="G87" s="104">
        <v>82</v>
      </c>
      <c r="H87" s="146">
        <f t="shared" si="2"/>
        <v>-2</v>
      </c>
      <c r="I87" s="210">
        <f t="shared" si="3"/>
        <v>-2.5000000000000001E-2</v>
      </c>
    </row>
    <row r="88" spans="1:9" x14ac:dyDescent="0.25">
      <c r="A88" s="112" t="s">
        <v>119</v>
      </c>
      <c r="B88" s="106" t="s">
        <v>120</v>
      </c>
      <c r="C88" s="104">
        <v>41</v>
      </c>
      <c r="D88" s="104">
        <v>38</v>
      </c>
      <c r="E88" s="104">
        <v>36</v>
      </c>
      <c r="F88" s="104">
        <v>37</v>
      </c>
      <c r="G88" s="104">
        <v>38</v>
      </c>
      <c r="H88" s="146">
        <f t="shared" si="2"/>
        <v>-1</v>
      </c>
      <c r="I88" s="210">
        <f t="shared" si="3"/>
        <v>-2.7027027027027029E-2</v>
      </c>
    </row>
    <row r="89" spans="1:9" x14ac:dyDescent="0.25">
      <c r="A89" s="117" t="s">
        <v>361</v>
      </c>
      <c r="B89" s="111" t="s">
        <v>362</v>
      </c>
      <c r="C89" s="134">
        <v>136</v>
      </c>
      <c r="D89" s="104">
        <v>136</v>
      </c>
      <c r="E89" s="104">
        <v>138</v>
      </c>
      <c r="F89" s="104">
        <v>146</v>
      </c>
      <c r="G89" s="104">
        <v>152</v>
      </c>
      <c r="H89" s="146">
        <f t="shared" si="2"/>
        <v>-6</v>
      </c>
      <c r="I89" s="210">
        <f t="shared" si="3"/>
        <v>-4.1095890410958902E-2</v>
      </c>
    </row>
    <row r="90" spans="1:9" x14ac:dyDescent="0.25">
      <c r="A90" s="161" t="s">
        <v>363</v>
      </c>
      <c r="B90" s="108" t="s">
        <v>364</v>
      </c>
      <c r="C90" s="134">
        <v>122</v>
      </c>
      <c r="D90" s="104">
        <v>123</v>
      </c>
      <c r="E90" s="104">
        <v>124</v>
      </c>
      <c r="F90" s="104">
        <v>129</v>
      </c>
      <c r="G90" s="104">
        <v>137</v>
      </c>
      <c r="H90" s="146">
        <f t="shared" si="2"/>
        <v>-8</v>
      </c>
      <c r="I90" s="210">
        <f t="shared" si="3"/>
        <v>-6.2015503875968991E-2</v>
      </c>
    </row>
    <row r="91" spans="1:9" x14ac:dyDescent="0.25">
      <c r="A91" s="125" t="s">
        <v>363</v>
      </c>
      <c r="B91" s="108" t="s">
        <v>365</v>
      </c>
      <c r="C91" s="134">
        <v>50</v>
      </c>
      <c r="D91" s="104">
        <v>48</v>
      </c>
      <c r="E91" s="104">
        <v>48</v>
      </c>
      <c r="F91" s="104">
        <v>51</v>
      </c>
      <c r="G91" s="104">
        <v>53</v>
      </c>
      <c r="H91" s="146">
        <f t="shared" si="2"/>
        <v>-2</v>
      </c>
      <c r="I91" s="210">
        <f t="shared" si="3"/>
        <v>-3.9215686274509803E-2</v>
      </c>
    </row>
    <row r="92" spans="1:9" x14ac:dyDescent="0.25">
      <c r="A92" s="113" t="s">
        <v>121</v>
      </c>
      <c r="B92" s="106" t="s">
        <v>122</v>
      </c>
      <c r="C92" s="104">
        <v>76</v>
      </c>
      <c r="D92" s="134">
        <v>76</v>
      </c>
      <c r="E92" s="134">
        <v>75</v>
      </c>
      <c r="F92" s="104">
        <v>78</v>
      </c>
      <c r="G92" s="134">
        <v>81</v>
      </c>
      <c r="H92" s="65">
        <f t="shared" si="2"/>
        <v>-3</v>
      </c>
      <c r="I92" s="322">
        <f t="shared" si="3"/>
        <v>-3.8461538461538464E-2</v>
      </c>
    </row>
    <row r="93" spans="1:9" x14ac:dyDescent="0.25">
      <c r="A93" s="113" t="s">
        <v>125</v>
      </c>
      <c r="B93" s="106" t="s">
        <v>126</v>
      </c>
      <c r="C93" s="104">
        <v>16</v>
      </c>
      <c r="D93" s="134">
        <v>4</v>
      </c>
      <c r="E93" s="104">
        <v>4</v>
      </c>
      <c r="F93" s="104">
        <v>5</v>
      </c>
      <c r="G93" s="104">
        <v>4</v>
      </c>
      <c r="H93" s="146">
        <f t="shared" si="2"/>
        <v>1</v>
      </c>
      <c r="I93" s="210">
        <f t="shared" si="3"/>
        <v>0.2</v>
      </c>
    </row>
    <row r="94" spans="1:9" x14ac:dyDescent="0.25">
      <c r="A94" s="112" t="s">
        <v>127</v>
      </c>
      <c r="B94" s="106" t="s">
        <v>128</v>
      </c>
      <c r="C94" s="104">
        <v>48</v>
      </c>
      <c r="D94" s="104">
        <v>46</v>
      </c>
      <c r="E94" s="104">
        <v>46</v>
      </c>
      <c r="F94" s="104">
        <v>49</v>
      </c>
      <c r="G94" s="104">
        <v>49</v>
      </c>
      <c r="H94" s="146">
        <f t="shared" si="2"/>
        <v>0</v>
      </c>
      <c r="I94" s="210">
        <f t="shared" si="3"/>
        <v>0</v>
      </c>
    </row>
    <row r="95" spans="1:9" x14ac:dyDescent="0.25">
      <c r="A95" s="105" t="s">
        <v>129</v>
      </c>
      <c r="B95" s="106" t="s">
        <v>130</v>
      </c>
      <c r="C95" s="133">
        <v>1</v>
      </c>
      <c r="D95" s="6">
        <v>1</v>
      </c>
      <c r="E95" s="104">
        <v>1</v>
      </c>
      <c r="F95" s="133">
        <v>1</v>
      </c>
      <c r="G95" s="133">
        <v>1</v>
      </c>
      <c r="H95" s="146">
        <f t="shared" si="2"/>
        <v>0</v>
      </c>
      <c r="I95" s="210">
        <f t="shared" si="3"/>
        <v>0</v>
      </c>
    </row>
    <row r="96" spans="1:9" x14ac:dyDescent="0.25">
      <c r="A96" s="112" t="s">
        <v>330</v>
      </c>
      <c r="B96" s="106" t="s">
        <v>331</v>
      </c>
      <c r="C96" s="104">
        <v>15</v>
      </c>
      <c r="D96" s="104">
        <v>14</v>
      </c>
      <c r="E96" s="104">
        <v>15</v>
      </c>
      <c r="F96" s="104">
        <v>18</v>
      </c>
      <c r="G96" s="104">
        <v>15</v>
      </c>
      <c r="H96" s="146">
        <f t="shared" si="2"/>
        <v>3</v>
      </c>
      <c r="I96" s="210">
        <f t="shared" si="3"/>
        <v>0.16666666666666666</v>
      </c>
    </row>
    <row r="97" spans="1:10" x14ac:dyDescent="0.25">
      <c r="A97" s="113" t="s">
        <v>131</v>
      </c>
      <c r="B97" s="111" t="s">
        <v>132</v>
      </c>
      <c r="C97" s="104">
        <v>157</v>
      </c>
      <c r="D97" s="104">
        <v>157</v>
      </c>
      <c r="E97" s="6">
        <v>156</v>
      </c>
      <c r="F97" s="104">
        <v>164</v>
      </c>
      <c r="G97" s="104">
        <v>169</v>
      </c>
      <c r="H97" s="146">
        <f t="shared" si="2"/>
        <v>-5</v>
      </c>
      <c r="I97" s="210">
        <f t="shared" si="3"/>
        <v>-3.048780487804878E-2</v>
      </c>
    </row>
    <row r="98" spans="1:10" x14ac:dyDescent="0.25">
      <c r="A98" s="120" t="s">
        <v>131</v>
      </c>
      <c r="B98" s="111" t="s">
        <v>427</v>
      </c>
      <c r="C98" s="104"/>
      <c r="D98" s="104"/>
      <c r="E98" s="6"/>
      <c r="F98" s="104"/>
      <c r="G98" s="134">
        <v>28</v>
      </c>
      <c r="H98" s="65"/>
      <c r="I98" s="322"/>
      <c r="J98" s="89"/>
    </row>
    <row r="99" spans="1:10" x14ac:dyDescent="0.25">
      <c r="A99" s="120" t="s">
        <v>133</v>
      </c>
      <c r="B99" s="106" t="s">
        <v>134</v>
      </c>
      <c r="C99" s="104">
        <v>19</v>
      </c>
      <c r="D99" s="104">
        <v>19</v>
      </c>
      <c r="E99" s="134">
        <v>13</v>
      </c>
      <c r="F99" s="104">
        <v>16</v>
      </c>
      <c r="G99" s="104">
        <v>13</v>
      </c>
      <c r="H99" s="146">
        <f t="shared" si="2"/>
        <v>3</v>
      </c>
      <c r="I99" s="210">
        <f t="shared" si="3"/>
        <v>0.1875</v>
      </c>
    </row>
    <row r="100" spans="1:10" x14ac:dyDescent="0.25">
      <c r="A100" s="120" t="s">
        <v>135</v>
      </c>
      <c r="B100" s="111" t="s">
        <v>136</v>
      </c>
      <c r="C100" s="104">
        <v>113</v>
      </c>
      <c r="D100" s="104">
        <v>116</v>
      </c>
      <c r="E100" s="104">
        <v>115</v>
      </c>
      <c r="F100" s="104">
        <v>120</v>
      </c>
      <c r="G100" s="104">
        <v>128</v>
      </c>
      <c r="H100" s="146">
        <f t="shared" si="2"/>
        <v>-8</v>
      </c>
      <c r="I100" s="210">
        <f t="shared" si="3"/>
        <v>-6.6666666666666666E-2</v>
      </c>
    </row>
    <row r="101" spans="1:10" x14ac:dyDescent="0.25">
      <c r="A101" s="114" t="s">
        <v>138</v>
      </c>
      <c r="B101" s="106" t="s">
        <v>139</v>
      </c>
      <c r="C101" s="104">
        <v>100</v>
      </c>
      <c r="D101" s="104">
        <v>103</v>
      </c>
      <c r="E101" s="104">
        <v>105</v>
      </c>
      <c r="F101" s="104">
        <v>110</v>
      </c>
      <c r="G101" s="134">
        <v>98</v>
      </c>
      <c r="H101" s="65">
        <f t="shared" si="2"/>
        <v>12</v>
      </c>
      <c r="I101" s="322">
        <f t="shared" si="3"/>
        <v>0.10909090909090909</v>
      </c>
    </row>
    <row r="102" spans="1:10" x14ac:dyDescent="0.25">
      <c r="A102" s="129" t="s">
        <v>138</v>
      </c>
      <c r="B102" s="106" t="s">
        <v>332</v>
      </c>
      <c r="C102" s="104">
        <v>152</v>
      </c>
      <c r="D102" s="104">
        <v>152</v>
      </c>
      <c r="E102" s="134">
        <v>135</v>
      </c>
      <c r="F102" s="104">
        <v>143</v>
      </c>
      <c r="G102" s="104">
        <v>149</v>
      </c>
      <c r="H102" s="146">
        <f t="shared" si="2"/>
        <v>-6</v>
      </c>
      <c r="I102" s="210">
        <f t="shared" si="3"/>
        <v>-4.195804195804196E-2</v>
      </c>
    </row>
    <row r="103" spans="1:10" x14ac:dyDescent="0.25">
      <c r="A103" s="162" t="s">
        <v>138</v>
      </c>
      <c r="B103" s="106" t="s">
        <v>120</v>
      </c>
      <c r="C103" s="104">
        <v>110</v>
      </c>
      <c r="D103" s="104">
        <v>113</v>
      </c>
      <c r="E103" s="104">
        <v>112</v>
      </c>
      <c r="F103" s="104">
        <v>117</v>
      </c>
      <c r="G103" s="104">
        <v>125</v>
      </c>
      <c r="H103" s="146">
        <f t="shared" si="2"/>
        <v>-8</v>
      </c>
      <c r="I103" s="210">
        <f t="shared" si="3"/>
        <v>-6.8376068376068383E-2</v>
      </c>
    </row>
    <row r="104" spans="1:10" x14ac:dyDescent="0.25">
      <c r="A104" s="113" t="s">
        <v>140</v>
      </c>
      <c r="B104" s="111" t="s">
        <v>141</v>
      </c>
      <c r="C104" s="134">
        <v>153</v>
      </c>
      <c r="D104" s="104">
        <v>153</v>
      </c>
      <c r="E104" s="104">
        <v>152</v>
      </c>
      <c r="F104" s="104">
        <v>160</v>
      </c>
      <c r="G104" s="104">
        <v>164</v>
      </c>
      <c r="H104" s="146">
        <f t="shared" si="2"/>
        <v>-4</v>
      </c>
      <c r="I104" s="210">
        <f t="shared" si="3"/>
        <v>-2.5000000000000001E-2</v>
      </c>
    </row>
    <row r="105" spans="1:10" x14ac:dyDescent="0.25">
      <c r="A105" s="123" t="s">
        <v>142</v>
      </c>
      <c r="B105" s="106" t="s">
        <v>64</v>
      </c>
      <c r="C105" s="134">
        <v>56</v>
      </c>
      <c r="D105" s="104">
        <v>55</v>
      </c>
      <c r="E105" s="104">
        <v>53</v>
      </c>
      <c r="F105" s="134">
        <v>55</v>
      </c>
      <c r="G105" s="134">
        <v>51</v>
      </c>
      <c r="H105" s="65">
        <f t="shared" si="2"/>
        <v>4</v>
      </c>
      <c r="I105" s="322">
        <f t="shared" si="3"/>
        <v>7.2727272727272724E-2</v>
      </c>
    </row>
    <row r="106" spans="1:10" x14ac:dyDescent="0.25">
      <c r="A106" s="112" t="s">
        <v>406</v>
      </c>
      <c r="B106" s="106" t="s">
        <v>407</v>
      </c>
      <c r="C106" s="134"/>
      <c r="D106" s="104"/>
      <c r="E106" s="104"/>
      <c r="F106" s="134">
        <v>139</v>
      </c>
      <c r="G106" s="134">
        <v>108</v>
      </c>
      <c r="H106" s="65">
        <f t="shared" si="2"/>
        <v>31</v>
      </c>
      <c r="I106" s="322">
        <f t="shared" si="3"/>
        <v>0.22302158273381295</v>
      </c>
    </row>
    <row r="107" spans="1:10" x14ac:dyDescent="0.25">
      <c r="A107" s="109" t="s">
        <v>143</v>
      </c>
      <c r="B107" s="106" t="s">
        <v>144</v>
      </c>
      <c r="C107" s="104">
        <v>149</v>
      </c>
      <c r="D107" s="104">
        <v>148</v>
      </c>
      <c r="E107" s="104">
        <v>148</v>
      </c>
      <c r="F107" s="104">
        <v>156</v>
      </c>
      <c r="G107" s="104">
        <v>161</v>
      </c>
      <c r="H107" s="146">
        <f t="shared" si="2"/>
        <v>-5</v>
      </c>
      <c r="I107" s="210">
        <f t="shared" si="3"/>
        <v>-3.2051282051282048E-2</v>
      </c>
    </row>
    <row r="108" spans="1:10" x14ac:dyDescent="0.25">
      <c r="A108" s="109" t="s">
        <v>145</v>
      </c>
      <c r="B108" s="106" t="s">
        <v>104</v>
      </c>
      <c r="C108" s="104">
        <v>78</v>
      </c>
      <c r="D108" s="104">
        <v>76</v>
      </c>
      <c r="E108" s="104">
        <v>76</v>
      </c>
      <c r="F108" s="104">
        <v>80</v>
      </c>
      <c r="G108" s="104">
        <v>82</v>
      </c>
      <c r="H108" s="146">
        <f t="shared" si="2"/>
        <v>-2</v>
      </c>
      <c r="I108" s="210">
        <f t="shared" si="3"/>
        <v>-2.5000000000000001E-2</v>
      </c>
    </row>
    <row r="109" spans="1:10" x14ac:dyDescent="0.25">
      <c r="A109" s="112" t="s">
        <v>366</v>
      </c>
      <c r="B109" s="106" t="s">
        <v>367</v>
      </c>
      <c r="C109" s="134">
        <v>78</v>
      </c>
      <c r="D109" s="104">
        <v>76</v>
      </c>
      <c r="E109" s="104">
        <v>76</v>
      </c>
      <c r="F109" s="104">
        <v>80</v>
      </c>
      <c r="G109" s="104">
        <v>82</v>
      </c>
      <c r="H109" s="146">
        <f t="shared" si="2"/>
        <v>-2</v>
      </c>
      <c r="I109" s="210">
        <f t="shared" si="3"/>
        <v>-2.5000000000000001E-2</v>
      </c>
    </row>
    <row r="110" spans="1:10" x14ac:dyDescent="0.25">
      <c r="A110" s="120" t="s">
        <v>428</v>
      </c>
      <c r="B110" s="106" t="s">
        <v>429</v>
      </c>
      <c r="C110" s="134"/>
      <c r="D110" s="104"/>
      <c r="E110" s="104"/>
      <c r="F110" s="104"/>
      <c r="G110" s="134">
        <v>82</v>
      </c>
      <c r="H110" s="65"/>
      <c r="I110" s="322"/>
      <c r="J110" s="89"/>
    </row>
    <row r="111" spans="1:10" ht="15.75" thickBot="1" x14ac:dyDescent="0.3">
      <c r="A111" s="105" t="s">
        <v>146</v>
      </c>
      <c r="B111" s="106" t="s">
        <v>147</v>
      </c>
      <c r="C111" s="104">
        <v>113</v>
      </c>
      <c r="D111" s="104">
        <v>116</v>
      </c>
      <c r="E111" s="104">
        <v>115</v>
      </c>
      <c r="F111" s="104">
        <v>120</v>
      </c>
      <c r="G111" s="104">
        <v>128</v>
      </c>
      <c r="H111" s="146">
        <f t="shared" si="2"/>
        <v>-8</v>
      </c>
      <c r="I111" s="210">
        <f t="shared" si="3"/>
        <v>-6.6666666666666666E-2</v>
      </c>
    </row>
    <row r="112" spans="1:10" x14ac:dyDescent="0.25">
      <c r="A112" s="89" t="s">
        <v>423</v>
      </c>
      <c r="B112" s="89"/>
      <c r="C112" s="154" t="s">
        <v>321</v>
      </c>
      <c r="D112" s="50" t="s">
        <v>321</v>
      </c>
      <c r="E112" s="50" t="s">
        <v>321</v>
      </c>
      <c r="F112" s="278" t="s">
        <v>321</v>
      </c>
      <c r="G112" s="278" t="s">
        <v>321</v>
      </c>
      <c r="H112" s="154" t="s">
        <v>315</v>
      </c>
      <c r="I112" s="154" t="s">
        <v>421</v>
      </c>
    </row>
    <row r="113" spans="1:10" x14ac:dyDescent="0.25">
      <c r="A113" s="89" t="s">
        <v>424</v>
      </c>
      <c r="B113" s="89"/>
      <c r="C113" s="155" t="s">
        <v>322</v>
      </c>
      <c r="D113" s="102" t="s">
        <v>322</v>
      </c>
      <c r="E113" s="102" t="s">
        <v>322</v>
      </c>
      <c r="F113" s="20" t="s">
        <v>322</v>
      </c>
      <c r="G113" s="20" t="s">
        <v>322</v>
      </c>
      <c r="H113" s="155" t="s">
        <v>420</v>
      </c>
      <c r="I113" s="155" t="s">
        <v>420</v>
      </c>
    </row>
    <row r="114" spans="1:10" x14ac:dyDescent="0.25">
      <c r="A114" s="89" t="s">
        <v>377</v>
      </c>
      <c r="B114" s="89"/>
      <c r="C114" s="155" t="s">
        <v>317</v>
      </c>
      <c r="D114" s="102" t="s">
        <v>317</v>
      </c>
      <c r="E114" s="102" t="s">
        <v>317</v>
      </c>
      <c r="F114" s="20" t="s">
        <v>317</v>
      </c>
      <c r="G114" s="20" t="s">
        <v>317</v>
      </c>
      <c r="H114" s="155" t="s">
        <v>316</v>
      </c>
      <c r="I114" s="155" t="s">
        <v>316</v>
      </c>
    </row>
    <row r="115" spans="1:10" x14ac:dyDescent="0.25">
      <c r="A115" s="89"/>
      <c r="B115" s="89"/>
      <c r="C115" s="155" t="s">
        <v>316</v>
      </c>
      <c r="D115" s="102" t="s">
        <v>316</v>
      </c>
      <c r="E115" s="102" t="s">
        <v>316</v>
      </c>
      <c r="F115" s="20" t="s">
        <v>316</v>
      </c>
      <c r="G115" s="20" t="s">
        <v>316</v>
      </c>
      <c r="H115" s="260">
        <v>42679</v>
      </c>
      <c r="I115" s="260">
        <v>42679</v>
      </c>
    </row>
    <row r="116" spans="1:10" ht="15.75" thickBot="1" x14ac:dyDescent="0.3">
      <c r="A116" s="149" t="s">
        <v>15</v>
      </c>
      <c r="B116" s="150" t="s">
        <v>16</v>
      </c>
      <c r="C116" s="261">
        <v>42562</v>
      </c>
      <c r="D116" s="186">
        <v>42602</v>
      </c>
      <c r="E116" s="276">
        <v>42646</v>
      </c>
      <c r="F116" s="277">
        <v>42679</v>
      </c>
      <c r="G116" s="277">
        <v>42710</v>
      </c>
      <c r="H116" s="261">
        <v>42710</v>
      </c>
      <c r="I116" s="261">
        <v>42710</v>
      </c>
    </row>
    <row r="117" spans="1:10" x14ac:dyDescent="0.25">
      <c r="A117" s="110" t="s">
        <v>148</v>
      </c>
      <c r="B117" s="106" t="s">
        <v>149</v>
      </c>
      <c r="C117" s="104">
        <v>59</v>
      </c>
      <c r="D117" s="134">
        <v>54</v>
      </c>
      <c r="E117" s="134">
        <v>56</v>
      </c>
      <c r="F117" s="104">
        <v>60</v>
      </c>
      <c r="G117" s="134">
        <v>60</v>
      </c>
      <c r="H117" s="65">
        <f t="shared" si="2"/>
        <v>0</v>
      </c>
      <c r="I117" s="322">
        <f t="shared" si="3"/>
        <v>0</v>
      </c>
    </row>
    <row r="118" spans="1:10" x14ac:dyDescent="0.25">
      <c r="A118" s="113" t="s">
        <v>150</v>
      </c>
      <c r="B118" s="106" t="s">
        <v>151</v>
      </c>
      <c r="C118" s="104">
        <v>136</v>
      </c>
      <c r="D118" s="104">
        <v>136</v>
      </c>
      <c r="E118" s="104">
        <v>138</v>
      </c>
      <c r="F118" s="104">
        <v>146</v>
      </c>
      <c r="G118" s="104">
        <v>152</v>
      </c>
      <c r="H118" s="146">
        <f t="shared" si="2"/>
        <v>-6</v>
      </c>
      <c r="I118" s="210">
        <f t="shared" si="3"/>
        <v>-4.1095890410958902E-2</v>
      </c>
    </row>
    <row r="119" spans="1:10" x14ac:dyDescent="0.25">
      <c r="A119" s="113" t="s">
        <v>152</v>
      </c>
      <c r="B119" s="106" t="s">
        <v>153</v>
      </c>
      <c r="C119" s="104">
        <v>122</v>
      </c>
      <c r="D119" s="104">
        <v>123</v>
      </c>
      <c r="E119" s="104">
        <v>124</v>
      </c>
      <c r="F119" s="104">
        <v>129</v>
      </c>
      <c r="G119" s="104">
        <v>137</v>
      </c>
      <c r="H119" s="146">
        <f t="shared" si="2"/>
        <v>-8</v>
      </c>
      <c r="I119" s="210">
        <f t="shared" si="3"/>
        <v>-6.2015503875968991E-2</v>
      </c>
    </row>
    <row r="120" spans="1:10" x14ac:dyDescent="0.25">
      <c r="A120" s="113" t="s">
        <v>154</v>
      </c>
      <c r="B120" s="111" t="s">
        <v>155</v>
      </c>
      <c r="C120" s="104">
        <v>50</v>
      </c>
      <c r="D120" s="104">
        <v>48</v>
      </c>
      <c r="E120" s="104">
        <v>48</v>
      </c>
      <c r="F120" s="104">
        <v>51</v>
      </c>
      <c r="G120" s="104">
        <v>53</v>
      </c>
      <c r="H120" s="146">
        <f t="shared" si="2"/>
        <v>-2</v>
      </c>
      <c r="I120" s="210">
        <f t="shared" si="3"/>
        <v>-3.9215686274509803E-2</v>
      </c>
    </row>
    <row r="121" spans="1:10" x14ac:dyDescent="0.25">
      <c r="A121" s="120" t="s">
        <v>154</v>
      </c>
      <c r="B121" s="106" t="s">
        <v>430</v>
      </c>
      <c r="C121" s="104"/>
      <c r="D121" s="104"/>
      <c r="E121" s="104"/>
      <c r="F121" s="104"/>
      <c r="G121" s="134">
        <v>165</v>
      </c>
      <c r="H121" s="65"/>
      <c r="I121" s="322"/>
      <c r="J121" s="89"/>
    </row>
    <row r="122" spans="1:10" x14ac:dyDescent="0.25">
      <c r="A122" s="116" t="s">
        <v>159</v>
      </c>
      <c r="B122" s="106" t="s">
        <v>160</v>
      </c>
      <c r="C122" s="133">
        <v>1</v>
      </c>
      <c r="D122" s="6">
        <v>1</v>
      </c>
      <c r="E122" s="104">
        <v>1</v>
      </c>
      <c r="F122" s="104">
        <v>1</v>
      </c>
      <c r="G122" s="133">
        <v>1</v>
      </c>
      <c r="H122" s="146">
        <f t="shared" si="2"/>
        <v>0</v>
      </c>
      <c r="I122" s="210">
        <f t="shared" si="3"/>
        <v>0</v>
      </c>
    </row>
    <row r="123" spans="1:10" x14ac:dyDescent="0.25">
      <c r="A123" s="129" t="s">
        <v>161</v>
      </c>
      <c r="B123" s="111" t="s">
        <v>162</v>
      </c>
      <c r="C123" s="104">
        <v>157</v>
      </c>
      <c r="D123" s="104">
        <v>157</v>
      </c>
      <c r="E123" s="104">
        <v>106</v>
      </c>
      <c r="F123" s="104">
        <v>112</v>
      </c>
      <c r="G123" s="104">
        <v>169</v>
      </c>
      <c r="H123" s="146">
        <f t="shared" si="2"/>
        <v>-57</v>
      </c>
      <c r="I123" s="210">
        <f t="shared" si="3"/>
        <v>-0.5089285714285714</v>
      </c>
    </row>
    <row r="124" spans="1:10" x14ac:dyDescent="0.25">
      <c r="A124" s="148" t="s">
        <v>368</v>
      </c>
      <c r="B124" s="106" t="s">
        <v>139</v>
      </c>
      <c r="C124" s="134">
        <v>1</v>
      </c>
      <c r="D124" s="104">
        <v>1</v>
      </c>
      <c r="E124" s="325">
        <v>1</v>
      </c>
      <c r="F124" s="325">
        <v>1</v>
      </c>
      <c r="G124" s="104">
        <v>1</v>
      </c>
      <c r="H124" s="146">
        <f t="shared" si="2"/>
        <v>0</v>
      </c>
      <c r="I124" s="210">
        <f t="shared" si="3"/>
        <v>0</v>
      </c>
    </row>
    <row r="125" spans="1:10" x14ac:dyDescent="0.25">
      <c r="A125" s="129" t="s">
        <v>360</v>
      </c>
      <c r="B125" s="106" t="s">
        <v>302</v>
      </c>
      <c r="C125" s="104">
        <v>12</v>
      </c>
      <c r="D125" s="104">
        <v>12</v>
      </c>
      <c r="E125" s="104">
        <v>12</v>
      </c>
      <c r="F125" s="104">
        <v>15</v>
      </c>
      <c r="G125" s="134">
        <v>20</v>
      </c>
      <c r="H125" s="65">
        <f t="shared" si="2"/>
        <v>-5</v>
      </c>
      <c r="I125" s="322">
        <f t="shared" si="3"/>
        <v>-0.33333333333333331</v>
      </c>
    </row>
    <row r="126" spans="1:10" x14ac:dyDescent="0.25">
      <c r="A126" s="183" t="s">
        <v>301</v>
      </c>
      <c r="B126" s="111" t="s">
        <v>123</v>
      </c>
      <c r="C126" s="104">
        <v>105</v>
      </c>
      <c r="D126" s="104">
        <v>108</v>
      </c>
      <c r="E126" s="325">
        <v>106</v>
      </c>
      <c r="F126" s="325">
        <v>112</v>
      </c>
      <c r="G126" s="104">
        <v>118</v>
      </c>
      <c r="H126" s="146">
        <f t="shared" si="2"/>
        <v>-6</v>
      </c>
      <c r="I126" s="210">
        <f t="shared" si="3"/>
        <v>-5.3571428571428568E-2</v>
      </c>
    </row>
    <row r="127" spans="1:10" x14ac:dyDescent="0.25">
      <c r="A127" s="148" t="s">
        <v>431</v>
      </c>
      <c r="B127" s="111" t="s">
        <v>432</v>
      </c>
      <c r="C127" s="104"/>
      <c r="D127" s="104"/>
      <c r="E127" s="6"/>
      <c r="F127" s="104"/>
      <c r="G127" s="134">
        <v>1</v>
      </c>
      <c r="H127" s="65"/>
      <c r="I127" s="322"/>
      <c r="J127" s="89"/>
    </row>
    <row r="128" spans="1:10" x14ac:dyDescent="0.25">
      <c r="A128" s="130" t="s">
        <v>163</v>
      </c>
      <c r="B128" s="106" t="s">
        <v>164</v>
      </c>
      <c r="E128" s="104"/>
      <c r="F128" s="104"/>
      <c r="G128" s="104">
        <v>169</v>
      </c>
      <c r="H128" s="146"/>
      <c r="I128" s="210"/>
      <c r="J128" s="89"/>
    </row>
    <row r="129" spans="1:10" x14ac:dyDescent="0.25">
      <c r="A129" s="112" t="s">
        <v>336</v>
      </c>
      <c r="B129" s="106" t="s">
        <v>337</v>
      </c>
      <c r="C129" s="104"/>
      <c r="D129" s="104"/>
      <c r="E129" s="104"/>
      <c r="F129" s="104"/>
      <c r="G129" s="104">
        <v>28</v>
      </c>
      <c r="H129" s="146"/>
      <c r="I129" s="210"/>
      <c r="J129" s="89"/>
    </row>
    <row r="130" spans="1:10" x14ac:dyDescent="0.25">
      <c r="A130" s="112" t="s">
        <v>414</v>
      </c>
      <c r="B130" s="111" t="s">
        <v>137</v>
      </c>
      <c r="C130" s="104"/>
      <c r="D130" s="104"/>
      <c r="E130" s="104"/>
      <c r="F130" s="134">
        <v>111</v>
      </c>
      <c r="G130" s="134">
        <v>120</v>
      </c>
      <c r="H130" s="65">
        <f t="shared" si="2"/>
        <v>-9</v>
      </c>
      <c r="I130" s="322">
        <f t="shared" si="3"/>
        <v>-8.1081081081081086E-2</v>
      </c>
    </row>
    <row r="131" spans="1:10" x14ac:dyDescent="0.25">
      <c r="A131" s="110" t="s">
        <v>92</v>
      </c>
      <c r="B131" s="106" t="s">
        <v>97</v>
      </c>
      <c r="C131" s="104">
        <v>18</v>
      </c>
      <c r="D131" s="104">
        <v>17</v>
      </c>
      <c r="E131" s="104">
        <v>18</v>
      </c>
      <c r="F131" s="104">
        <v>21</v>
      </c>
      <c r="G131" s="104">
        <v>18</v>
      </c>
      <c r="H131" s="146">
        <f t="shared" si="2"/>
        <v>3</v>
      </c>
      <c r="I131" s="210">
        <f t="shared" si="3"/>
        <v>0.14285714285714285</v>
      </c>
    </row>
    <row r="132" spans="1:10" x14ac:dyDescent="0.25">
      <c r="A132" s="110" t="s">
        <v>166</v>
      </c>
      <c r="B132" s="111" t="s">
        <v>167</v>
      </c>
      <c r="C132" s="104">
        <v>134</v>
      </c>
      <c r="D132" s="104">
        <v>134</v>
      </c>
      <c r="E132" s="104">
        <v>136</v>
      </c>
      <c r="F132" s="104">
        <v>144</v>
      </c>
      <c r="G132" s="104">
        <v>150</v>
      </c>
      <c r="H132" s="146">
        <f t="shared" si="2"/>
        <v>-6</v>
      </c>
      <c r="I132" s="210">
        <f t="shared" si="3"/>
        <v>-4.1666666666666664E-2</v>
      </c>
    </row>
    <row r="133" spans="1:10" x14ac:dyDescent="0.25">
      <c r="A133" s="112" t="s">
        <v>168</v>
      </c>
      <c r="B133" s="111" t="s">
        <v>303</v>
      </c>
      <c r="E133" s="134">
        <v>115</v>
      </c>
      <c r="F133" s="104">
        <v>120</v>
      </c>
      <c r="G133" s="104">
        <v>128</v>
      </c>
      <c r="H133" s="146">
        <f t="shared" si="2"/>
        <v>-8</v>
      </c>
      <c r="I133" s="210">
        <f t="shared" si="3"/>
        <v>-6.6666666666666666E-2</v>
      </c>
    </row>
    <row r="134" spans="1:10" x14ac:dyDescent="0.25">
      <c r="A134" s="110" t="s">
        <v>169</v>
      </c>
      <c r="B134" s="111" t="s">
        <v>170</v>
      </c>
      <c r="C134" s="104">
        <v>30</v>
      </c>
      <c r="D134" s="104">
        <v>27</v>
      </c>
      <c r="E134" s="104">
        <v>25</v>
      </c>
      <c r="F134" s="104">
        <v>28</v>
      </c>
      <c r="G134" s="104">
        <v>28</v>
      </c>
      <c r="H134" s="146">
        <f t="shared" si="2"/>
        <v>0</v>
      </c>
      <c r="I134" s="210">
        <f t="shared" si="3"/>
        <v>0</v>
      </c>
    </row>
    <row r="135" spans="1:10" x14ac:dyDescent="0.25">
      <c r="A135" s="113" t="s">
        <v>171</v>
      </c>
      <c r="B135" s="111" t="s">
        <v>172</v>
      </c>
      <c r="C135" s="104">
        <v>68</v>
      </c>
      <c r="D135" s="104">
        <v>69</v>
      </c>
      <c r="E135" s="104">
        <v>69</v>
      </c>
      <c r="F135" s="104">
        <v>72</v>
      </c>
      <c r="G135" s="104">
        <v>75</v>
      </c>
      <c r="H135" s="146">
        <f t="shared" si="2"/>
        <v>-3</v>
      </c>
      <c r="I135" s="210">
        <f t="shared" si="3"/>
        <v>-4.1666666666666664E-2</v>
      </c>
    </row>
    <row r="136" spans="1:10" x14ac:dyDescent="0.25">
      <c r="A136" s="113" t="s">
        <v>415</v>
      </c>
      <c r="B136" s="106" t="s">
        <v>408</v>
      </c>
      <c r="C136" s="104"/>
      <c r="D136" s="104"/>
      <c r="E136" s="104"/>
      <c r="F136" s="134">
        <v>1</v>
      </c>
      <c r="G136" s="133">
        <v>1</v>
      </c>
      <c r="H136" s="146">
        <f t="shared" ref="H136:H199" si="4">+F136-G136</f>
        <v>0</v>
      </c>
      <c r="I136" s="210">
        <f t="shared" ref="I136:I199" si="5">+H136/F136</f>
        <v>0</v>
      </c>
    </row>
    <row r="137" spans="1:10" x14ac:dyDescent="0.25">
      <c r="A137" s="112" t="s">
        <v>333</v>
      </c>
      <c r="B137" s="106" t="s">
        <v>334</v>
      </c>
      <c r="C137" s="104"/>
      <c r="D137" s="104"/>
      <c r="E137" s="134">
        <v>8</v>
      </c>
      <c r="F137" s="104">
        <v>9</v>
      </c>
      <c r="G137" s="104">
        <v>9</v>
      </c>
      <c r="H137" s="146">
        <f t="shared" si="4"/>
        <v>0</v>
      </c>
      <c r="I137" s="210">
        <f t="shared" si="5"/>
        <v>0</v>
      </c>
    </row>
    <row r="138" spans="1:10" x14ac:dyDescent="0.25">
      <c r="A138" s="114" t="s">
        <v>333</v>
      </c>
      <c r="B138" s="106" t="s">
        <v>97</v>
      </c>
      <c r="C138" s="21">
        <v>136</v>
      </c>
      <c r="D138" s="21">
        <v>136</v>
      </c>
      <c r="E138" s="104">
        <v>138</v>
      </c>
      <c r="F138" s="104">
        <v>146</v>
      </c>
      <c r="G138" s="104">
        <v>152</v>
      </c>
      <c r="H138" s="146">
        <f t="shared" si="4"/>
        <v>-6</v>
      </c>
      <c r="I138" s="210">
        <f t="shared" si="5"/>
        <v>-4.1095890410958902E-2</v>
      </c>
    </row>
    <row r="139" spans="1:10" x14ac:dyDescent="0.25">
      <c r="A139" s="130" t="s">
        <v>344</v>
      </c>
      <c r="B139" s="106" t="s">
        <v>345</v>
      </c>
      <c r="C139" s="134">
        <v>136</v>
      </c>
      <c r="D139" s="104">
        <v>136</v>
      </c>
      <c r="E139" s="104">
        <v>130</v>
      </c>
      <c r="F139" s="133">
        <v>135</v>
      </c>
      <c r="G139" s="134">
        <v>120</v>
      </c>
      <c r="H139" s="65">
        <f t="shared" si="4"/>
        <v>15</v>
      </c>
      <c r="I139" s="322">
        <f t="shared" si="5"/>
        <v>0.1111111111111111</v>
      </c>
    </row>
    <row r="140" spans="1:10" x14ac:dyDescent="0.25">
      <c r="A140" s="120" t="s">
        <v>173</v>
      </c>
      <c r="B140" s="106" t="s">
        <v>174</v>
      </c>
      <c r="C140" s="104">
        <v>65</v>
      </c>
      <c r="D140" s="104">
        <v>66</v>
      </c>
      <c r="E140" s="134">
        <v>65</v>
      </c>
      <c r="F140" s="134">
        <v>69</v>
      </c>
      <c r="G140" s="104">
        <v>71</v>
      </c>
      <c r="H140" s="146">
        <f t="shared" si="4"/>
        <v>-2</v>
      </c>
      <c r="I140" s="210">
        <f t="shared" si="5"/>
        <v>-2.8985507246376812E-2</v>
      </c>
    </row>
    <row r="141" spans="1:10" x14ac:dyDescent="0.25">
      <c r="A141" s="109" t="s">
        <v>380</v>
      </c>
      <c r="B141" s="111" t="s">
        <v>381</v>
      </c>
      <c r="C141" s="104"/>
      <c r="D141" s="134">
        <v>1</v>
      </c>
      <c r="E141" s="134">
        <v>1</v>
      </c>
      <c r="F141" s="104">
        <v>1</v>
      </c>
      <c r="G141" s="133">
        <v>1</v>
      </c>
      <c r="H141" s="146">
        <f t="shared" si="4"/>
        <v>0</v>
      </c>
      <c r="I141" s="210">
        <f t="shared" si="5"/>
        <v>0</v>
      </c>
    </row>
    <row r="142" spans="1:10" x14ac:dyDescent="0.25">
      <c r="A142" s="221" t="s">
        <v>395</v>
      </c>
      <c r="B142" s="106" t="s">
        <v>396</v>
      </c>
      <c r="C142" s="104"/>
      <c r="D142" s="134"/>
      <c r="E142" s="134"/>
      <c r="F142" s="104"/>
      <c r="G142" s="134">
        <v>5</v>
      </c>
      <c r="H142" s="65"/>
      <c r="I142" s="322"/>
      <c r="J142" s="89"/>
    </row>
    <row r="143" spans="1:10" x14ac:dyDescent="0.25">
      <c r="A143" s="222" t="s">
        <v>433</v>
      </c>
      <c r="B143" s="111" t="s">
        <v>434</v>
      </c>
      <c r="C143" s="104"/>
      <c r="D143" s="134"/>
      <c r="E143" s="134"/>
      <c r="F143" s="104"/>
      <c r="G143" s="134">
        <v>28</v>
      </c>
      <c r="H143" s="65"/>
      <c r="I143" s="322"/>
      <c r="J143" s="89"/>
    </row>
    <row r="144" spans="1:10" x14ac:dyDescent="0.25">
      <c r="A144" s="222" t="s">
        <v>397</v>
      </c>
      <c r="B144" s="111" t="s">
        <v>398</v>
      </c>
      <c r="C144" s="104"/>
      <c r="D144" s="134"/>
      <c r="E144" s="134"/>
      <c r="F144" s="104"/>
      <c r="G144" s="104">
        <v>53</v>
      </c>
      <c r="H144" s="146">
        <f t="shared" si="4"/>
        <v>-53</v>
      </c>
      <c r="I144" s="210" t="e">
        <f t="shared" si="5"/>
        <v>#DIV/0!</v>
      </c>
      <c r="J144" s="89"/>
    </row>
    <row r="145" spans="1:9" x14ac:dyDescent="0.25">
      <c r="A145" s="113" t="s">
        <v>175</v>
      </c>
      <c r="B145" s="111" t="s">
        <v>176</v>
      </c>
      <c r="C145" s="104">
        <v>142</v>
      </c>
      <c r="D145" s="104">
        <v>142</v>
      </c>
      <c r="E145" s="104">
        <v>143</v>
      </c>
      <c r="F145" s="104">
        <v>151</v>
      </c>
      <c r="G145" s="134">
        <v>142</v>
      </c>
      <c r="H145" s="65">
        <f t="shared" si="4"/>
        <v>9</v>
      </c>
      <c r="I145" s="322">
        <f t="shared" si="5"/>
        <v>5.9602649006622516E-2</v>
      </c>
    </row>
    <row r="146" spans="1:9" ht="15.75" thickBot="1" x14ac:dyDescent="0.3">
      <c r="A146" s="131" t="s">
        <v>177</v>
      </c>
      <c r="B146" s="108" t="s">
        <v>178</v>
      </c>
      <c r="C146" s="104">
        <v>131</v>
      </c>
      <c r="D146" s="104">
        <v>131</v>
      </c>
      <c r="E146" s="104">
        <v>133</v>
      </c>
      <c r="F146" s="104">
        <v>139</v>
      </c>
      <c r="G146" s="104">
        <v>146</v>
      </c>
      <c r="H146" s="146">
        <f t="shared" si="4"/>
        <v>-7</v>
      </c>
      <c r="I146" s="210">
        <f t="shared" si="5"/>
        <v>-5.0359712230215826E-2</v>
      </c>
    </row>
    <row r="147" spans="1:9" x14ac:dyDescent="0.25">
      <c r="A147" s="89" t="s">
        <v>423</v>
      </c>
      <c r="B147" s="89"/>
      <c r="C147" s="154" t="s">
        <v>321</v>
      </c>
      <c r="D147" s="50" t="s">
        <v>321</v>
      </c>
      <c r="E147" s="50" t="s">
        <v>321</v>
      </c>
      <c r="F147" s="278" t="s">
        <v>321</v>
      </c>
      <c r="G147" s="278" t="s">
        <v>321</v>
      </c>
      <c r="H147" s="154" t="s">
        <v>315</v>
      </c>
      <c r="I147" s="154" t="s">
        <v>421</v>
      </c>
    </row>
    <row r="148" spans="1:9" x14ac:dyDescent="0.25">
      <c r="A148" s="89" t="s">
        <v>424</v>
      </c>
      <c r="B148" s="89"/>
      <c r="C148" s="155" t="s">
        <v>322</v>
      </c>
      <c r="D148" s="102" t="s">
        <v>322</v>
      </c>
      <c r="E148" s="102" t="s">
        <v>322</v>
      </c>
      <c r="F148" s="20" t="s">
        <v>322</v>
      </c>
      <c r="G148" s="20" t="s">
        <v>322</v>
      </c>
      <c r="H148" s="155" t="s">
        <v>420</v>
      </c>
      <c r="I148" s="155" t="s">
        <v>420</v>
      </c>
    </row>
    <row r="149" spans="1:9" x14ac:dyDescent="0.25">
      <c r="A149" s="89" t="s">
        <v>377</v>
      </c>
      <c r="B149" s="89"/>
      <c r="C149" s="155" t="s">
        <v>317</v>
      </c>
      <c r="D149" s="102" t="s">
        <v>317</v>
      </c>
      <c r="E149" s="102" t="s">
        <v>317</v>
      </c>
      <c r="F149" s="20" t="s">
        <v>317</v>
      </c>
      <c r="G149" s="20" t="s">
        <v>317</v>
      </c>
      <c r="H149" s="155" t="s">
        <v>316</v>
      </c>
      <c r="I149" s="155" t="s">
        <v>316</v>
      </c>
    </row>
    <row r="150" spans="1:9" x14ac:dyDescent="0.25">
      <c r="A150" s="89"/>
      <c r="B150" s="89"/>
      <c r="C150" s="155" t="s">
        <v>316</v>
      </c>
      <c r="D150" s="102" t="s">
        <v>316</v>
      </c>
      <c r="E150" s="102" t="s">
        <v>316</v>
      </c>
      <c r="F150" s="20" t="s">
        <v>316</v>
      </c>
      <c r="G150" s="20" t="s">
        <v>316</v>
      </c>
      <c r="H150" s="260">
        <v>42679</v>
      </c>
      <c r="I150" s="260">
        <v>42679</v>
      </c>
    </row>
    <row r="151" spans="1:9" ht="15.75" thickBot="1" x14ac:dyDescent="0.3">
      <c r="A151" s="149" t="s">
        <v>15</v>
      </c>
      <c r="B151" s="150" t="s">
        <v>16</v>
      </c>
      <c r="C151" s="261">
        <v>42562</v>
      </c>
      <c r="D151" s="186">
        <v>42602</v>
      </c>
      <c r="E151" s="276">
        <v>42646</v>
      </c>
      <c r="F151" s="277">
        <v>42679</v>
      </c>
      <c r="G151" s="277">
        <v>42710</v>
      </c>
      <c r="H151" s="261">
        <v>42710</v>
      </c>
      <c r="I151" s="261">
        <v>42710</v>
      </c>
    </row>
    <row r="152" spans="1:9" x14ac:dyDescent="0.25">
      <c r="A152" s="120" t="s">
        <v>179</v>
      </c>
      <c r="B152" s="111" t="s">
        <v>180</v>
      </c>
      <c r="C152" s="104">
        <v>94</v>
      </c>
      <c r="D152" s="104">
        <v>97</v>
      </c>
      <c r="E152" s="104">
        <v>99</v>
      </c>
      <c r="F152" s="104">
        <v>104</v>
      </c>
      <c r="G152" s="104">
        <v>108</v>
      </c>
      <c r="H152" s="146">
        <f t="shared" si="4"/>
        <v>-4</v>
      </c>
      <c r="I152" s="210">
        <f t="shared" si="5"/>
        <v>-3.8461538461538464E-2</v>
      </c>
    </row>
    <row r="153" spans="1:9" x14ac:dyDescent="0.25">
      <c r="A153" s="123" t="s">
        <v>181</v>
      </c>
      <c r="B153" s="111" t="s">
        <v>311</v>
      </c>
      <c r="C153" s="104">
        <v>126</v>
      </c>
      <c r="D153" s="134">
        <v>127</v>
      </c>
      <c r="E153" s="104">
        <v>128</v>
      </c>
      <c r="F153" s="134">
        <v>136</v>
      </c>
      <c r="G153" s="134">
        <v>140</v>
      </c>
      <c r="H153" s="65">
        <f t="shared" si="4"/>
        <v>-4</v>
      </c>
      <c r="I153" s="322">
        <f t="shared" si="5"/>
        <v>-2.9411764705882353E-2</v>
      </c>
    </row>
    <row r="154" spans="1:9" x14ac:dyDescent="0.25">
      <c r="A154" s="130" t="s">
        <v>399</v>
      </c>
      <c r="B154" s="106" t="s">
        <v>209</v>
      </c>
      <c r="C154" s="104"/>
      <c r="D154" s="134"/>
      <c r="E154" s="134">
        <v>1</v>
      </c>
      <c r="F154" s="133">
        <v>1</v>
      </c>
      <c r="G154" s="133">
        <v>1</v>
      </c>
      <c r="H154" s="146">
        <f t="shared" si="4"/>
        <v>0</v>
      </c>
      <c r="I154" s="210">
        <f t="shared" si="5"/>
        <v>0</v>
      </c>
    </row>
    <row r="155" spans="1:9" x14ac:dyDescent="0.25">
      <c r="A155" s="114" t="s">
        <v>182</v>
      </c>
      <c r="B155" s="106" t="s">
        <v>183</v>
      </c>
      <c r="C155" s="104">
        <v>69</v>
      </c>
      <c r="D155" s="104">
        <v>71</v>
      </c>
      <c r="E155" s="104">
        <v>70</v>
      </c>
      <c r="F155" s="104">
        <v>73</v>
      </c>
      <c r="G155" s="104">
        <v>76</v>
      </c>
      <c r="H155" s="146">
        <f t="shared" si="4"/>
        <v>-3</v>
      </c>
      <c r="I155" s="210">
        <f t="shared" si="5"/>
        <v>-4.1095890410958902E-2</v>
      </c>
    </row>
    <row r="156" spans="1:9" x14ac:dyDescent="0.25">
      <c r="A156" s="130" t="s">
        <v>182</v>
      </c>
      <c r="B156" s="106" t="s">
        <v>184</v>
      </c>
      <c r="C156" s="104">
        <v>154</v>
      </c>
      <c r="D156" s="104">
        <v>154</v>
      </c>
      <c r="E156" s="104">
        <v>153</v>
      </c>
      <c r="F156" s="104">
        <v>161</v>
      </c>
      <c r="G156" s="104">
        <v>166</v>
      </c>
      <c r="H156" s="146">
        <f t="shared" si="4"/>
        <v>-5</v>
      </c>
      <c r="I156" s="210">
        <f t="shared" si="5"/>
        <v>-3.1055900621118012E-2</v>
      </c>
    </row>
    <row r="157" spans="1:9" x14ac:dyDescent="0.25">
      <c r="A157" s="112" t="s">
        <v>249</v>
      </c>
      <c r="B157" s="106" t="s">
        <v>369</v>
      </c>
      <c r="C157" s="134">
        <v>30</v>
      </c>
      <c r="D157" s="104">
        <v>27</v>
      </c>
      <c r="E157" s="104">
        <v>25</v>
      </c>
      <c r="F157" s="134">
        <v>45</v>
      </c>
      <c r="G157" s="134">
        <v>44</v>
      </c>
      <c r="H157" s="65">
        <f t="shared" si="4"/>
        <v>1</v>
      </c>
      <c r="I157" s="322">
        <f t="shared" si="5"/>
        <v>2.2222222222222223E-2</v>
      </c>
    </row>
    <row r="158" spans="1:9" x14ac:dyDescent="0.25">
      <c r="A158" s="109" t="s">
        <v>185</v>
      </c>
      <c r="B158" s="106" t="s">
        <v>186</v>
      </c>
      <c r="C158" s="104">
        <v>39</v>
      </c>
      <c r="D158" s="104">
        <v>36</v>
      </c>
      <c r="E158" s="104">
        <v>34</v>
      </c>
      <c r="F158" s="134">
        <v>42</v>
      </c>
      <c r="G158" s="134">
        <v>42</v>
      </c>
      <c r="H158" s="65">
        <f t="shared" si="4"/>
        <v>0</v>
      </c>
      <c r="I158" s="322">
        <f t="shared" si="5"/>
        <v>0</v>
      </c>
    </row>
    <row r="159" spans="1:9" x14ac:dyDescent="0.25">
      <c r="A159" s="116" t="s">
        <v>187</v>
      </c>
      <c r="B159" s="111" t="s">
        <v>188</v>
      </c>
      <c r="C159" s="104">
        <v>122</v>
      </c>
      <c r="D159" s="104">
        <v>123</v>
      </c>
      <c r="E159" s="104">
        <v>124</v>
      </c>
      <c r="F159" s="104">
        <v>129</v>
      </c>
      <c r="G159" s="104">
        <v>137</v>
      </c>
      <c r="H159" s="146">
        <f t="shared" si="4"/>
        <v>-8</v>
      </c>
      <c r="I159" s="210">
        <f t="shared" si="5"/>
        <v>-6.2015503875968991E-2</v>
      </c>
    </row>
    <row r="160" spans="1:9" x14ac:dyDescent="0.25">
      <c r="A160" s="113" t="s">
        <v>189</v>
      </c>
      <c r="B160" s="111" t="s">
        <v>190</v>
      </c>
      <c r="C160" s="104">
        <v>44</v>
      </c>
      <c r="D160" s="104">
        <v>42</v>
      </c>
      <c r="E160" s="104">
        <v>42</v>
      </c>
      <c r="F160" s="104">
        <v>45</v>
      </c>
      <c r="G160" s="104">
        <v>44</v>
      </c>
      <c r="H160" s="146">
        <f t="shared" si="4"/>
        <v>1</v>
      </c>
      <c r="I160" s="210">
        <f t="shared" si="5"/>
        <v>2.2222222222222223E-2</v>
      </c>
    </row>
    <row r="161" spans="1:9" x14ac:dyDescent="0.25">
      <c r="A161" s="114" t="s">
        <v>191</v>
      </c>
      <c r="B161" s="111" t="s">
        <v>304</v>
      </c>
      <c r="C161" s="104">
        <v>131</v>
      </c>
      <c r="D161" s="104">
        <v>131</v>
      </c>
      <c r="E161" s="104">
        <v>133</v>
      </c>
      <c r="F161" s="104">
        <v>139</v>
      </c>
      <c r="G161" s="104">
        <v>146</v>
      </c>
      <c r="H161" s="146">
        <f t="shared" si="4"/>
        <v>-7</v>
      </c>
      <c r="I161" s="210">
        <f t="shared" si="5"/>
        <v>-5.0359712230215826E-2</v>
      </c>
    </row>
    <row r="162" spans="1:9" x14ac:dyDescent="0.25">
      <c r="A162" s="120" t="s">
        <v>191</v>
      </c>
      <c r="B162" s="106" t="s">
        <v>192</v>
      </c>
      <c r="C162" s="104">
        <v>113</v>
      </c>
      <c r="D162" s="134">
        <v>58</v>
      </c>
      <c r="E162" s="104">
        <v>57</v>
      </c>
      <c r="F162" s="104">
        <v>61</v>
      </c>
      <c r="G162" s="104">
        <v>63</v>
      </c>
      <c r="H162" s="146">
        <f t="shared" si="4"/>
        <v>-2</v>
      </c>
      <c r="I162" s="210">
        <f t="shared" si="5"/>
        <v>-3.2786885245901641E-2</v>
      </c>
    </row>
    <row r="163" spans="1:9" x14ac:dyDescent="0.25">
      <c r="A163" s="105" t="s">
        <v>193</v>
      </c>
      <c r="B163" s="106" t="s">
        <v>194</v>
      </c>
      <c r="C163" s="104">
        <v>42</v>
      </c>
      <c r="D163" s="104">
        <v>40</v>
      </c>
      <c r="E163" s="104">
        <v>38</v>
      </c>
      <c r="F163" s="104">
        <v>39</v>
      </c>
      <c r="G163" s="104">
        <v>40</v>
      </c>
      <c r="H163" s="146">
        <f t="shared" si="4"/>
        <v>-1</v>
      </c>
      <c r="I163" s="210">
        <f t="shared" si="5"/>
        <v>-2.564102564102564E-2</v>
      </c>
    </row>
    <row r="164" spans="1:9" x14ac:dyDescent="0.25">
      <c r="A164" s="120" t="s">
        <v>195</v>
      </c>
      <c r="B164" s="106" t="s">
        <v>196</v>
      </c>
      <c r="C164" s="104">
        <v>94</v>
      </c>
      <c r="D164" s="104">
        <v>97</v>
      </c>
      <c r="E164" s="104">
        <v>99</v>
      </c>
      <c r="F164" s="104">
        <v>104</v>
      </c>
      <c r="G164" s="104">
        <v>108</v>
      </c>
      <c r="H164" s="146">
        <f t="shared" si="4"/>
        <v>-4</v>
      </c>
      <c r="I164" s="210">
        <f t="shared" si="5"/>
        <v>-3.8461538461538464E-2</v>
      </c>
    </row>
    <row r="165" spans="1:9" x14ac:dyDescent="0.25">
      <c r="A165" s="114" t="s">
        <v>305</v>
      </c>
      <c r="B165" s="111" t="s">
        <v>306</v>
      </c>
      <c r="C165" s="104">
        <v>60</v>
      </c>
      <c r="D165" s="104">
        <v>58</v>
      </c>
      <c r="E165" s="104">
        <v>57</v>
      </c>
      <c r="F165" s="104">
        <v>61</v>
      </c>
      <c r="G165" s="104">
        <v>63</v>
      </c>
      <c r="H165" s="146">
        <f t="shared" si="4"/>
        <v>-2</v>
      </c>
      <c r="I165" s="210">
        <f t="shared" si="5"/>
        <v>-3.2786885245901641E-2</v>
      </c>
    </row>
    <row r="166" spans="1:9" x14ac:dyDescent="0.25">
      <c r="A166" s="132" t="s">
        <v>197</v>
      </c>
      <c r="B166" s="106" t="s">
        <v>387</v>
      </c>
      <c r="C166" s="104">
        <v>157</v>
      </c>
      <c r="D166" s="104">
        <v>157</v>
      </c>
      <c r="E166" s="6">
        <v>156</v>
      </c>
      <c r="F166" s="104">
        <v>164</v>
      </c>
      <c r="G166" s="104">
        <v>169</v>
      </c>
      <c r="H166" s="146">
        <f t="shared" si="4"/>
        <v>-5</v>
      </c>
      <c r="I166" s="210">
        <f t="shared" si="5"/>
        <v>-3.048780487804878E-2</v>
      </c>
    </row>
    <row r="167" spans="1:9" x14ac:dyDescent="0.25">
      <c r="A167" s="132" t="s">
        <v>197</v>
      </c>
      <c r="B167" s="106" t="s">
        <v>198</v>
      </c>
      <c r="C167" s="134">
        <v>43</v>
      </c>
      <c r="D167" s="104">
        <v>42</v>
      </c>
      <c r="E167" s="104">
        <v>42</v>
      </c>
      <c r="F167" s="134">
        <v>39</v>
      </c>
      <c r="G167" s="134">
        <v>26</v>
      </c>
      <c r="H167" s="65">
        <f t="shared" si="4"/>
        <v>13</v>
      </c>
      <c r="I167" s="322">
        <f t="shared" si="5"/>
        <v>0.33333333333333331</v>
      </c>
    </row>
    <row r="168" spans="1:9" x14ac:dyDescent="0.25">
      <c r="A168" s="110" t="s">
        <v>200</v>
      </c>
      <c r="B168" s="111" t="s">
        <v>201</v>
      </c>
      <c r="C168" s="104">
        <v>135</v>
      </c>
      <c r="D168" s="104">
        <v>135</v>
      </c>
      <c r="E168" s="104">
        <v>137</v>
      </c>
      <c r="F168" s="104">
        <v>145</v>
      </c>
      <c r="G168" s="104">
        <v>151</v>
      </c>
      <c r="H168" s="146">
        <f t="shared" si="4"/>
        <v>-6</v>
      </c>
      <c r="I168" s="210">
        <f t="shared" si="5"/>
        <v>-4.1379310344827586E-2</v>
      </c>
    </row>
    <row r="169" spans="1:9" x14ac:dyDescent="0.25">
      <c r="A169" s="109" t="s">
        <v>202</v>
      </c>
      <c r="B169" s="111" t="s">
        <v>203</v>
      </c>
      <c r="C169" s="104">
        <v>94</v>
      </c>
      <c r="D169" s="104">
        <v>97</v>
      </c>
      <c r="E169" s="104">
        <v>99</v>
      </c>
      <c r="F169" s="104">
        <v>104</v>
      </c>
      <c r="G169" s="104">
        <v>108</v>
      </c>
      <c r="H169" s="146">
        <f t="shared" si="4"/>
        <v>-4</v>
      </c>
      <c r="I169" s="210">
        <f t="shared" si="5"/>
        <v>-3.8461538461538464E-2</v>
      </c>
    </row>
    <row r="170" spans="1:9" x14ac:dyDescent="0.25">
      <c r="A170" s="120" t="s">
        <v>202</v>
      </c>
      <c r="B170" s="111" t="s">
        <v>204</v>
      </c>
      <c r="C170" s="104">
        <v>150</v>
      </c>
      <c r="D170" s="104">
        <v>150</v>
      </c>
      <c r="E170" s="104">
        <v>150</v>
      </c>
      <c r="F170" s="104">
        <v>158</v>
      </c>
      <c r="G170" s="104">
        <v>162</v>
      </c>
      <c r="H170" s="146">
        <f t="shared" si="4"/>
        <v>-4</v>
      </c>
      <c r="I170" s="210">
        <f t="shared" si="5"/>
        <v>-2.5316455696202531E-2</v>
      </c>
    </row>
    <row r="171" spans="1:9" x14ac:dyDescent="0.25">
      <c r="A171" s="120" t="s">
        <v>202</v>
      </c>
      <c r="B171" s="106" t="s">
        <v>114</v>
      </c>
      <c r="C171" s="104">
        <v>71</v>
      </c>
      <c r="D171" s="104">
        <v>72</v>
      </c>
      <c r="E171" s="134">
        <v>91</v>
      </c>
      <c r="F171" s="104">
        <v>99</v>
      </c>
      <c r="G171" s="104">
        <v>104</v>
      </c>
      <c r="H171" s="146">
        <f t="shared" si="4"/>
        <v>-5</v>
      </c>
      <c r="I171" s="210">
        <f t="shared" si="5"/>
        <v>-5.0505050505050504E-2</v>
      </c>
    </row>
    <row r="172" spans="1:9" x14ac:dyDescent="0.25">
      <c r="A172" s="105" t="s">
        <v>205</v>
      </c>
      <c r="B172" s="106" t="s">
        <v>206</v>
      </c>
      <c r="C172" s="104">
        <v>2</v>
      </c>
      <c r="D172" s="104">
        <v>2</v>
      </c>
      <c r="E172" s="104">
        <v>2</v>
      </c>
      <c r="F172" s="104">
        <v>2</v>
      </c>
      <c r="G172" s="104">
        <v>2</v>
      </c>
      <c r="H172" s="146">
        <f t="shared" si="4"/>
        <v>0</v>
      </c>
      <c r="I172" s="210">
        <f t="shared" si="5"/>
        <v>0</v>
      </c>
    </row>
    <row r="173" spans="1:9" x14ac:dyDescent="0.25">
      <c r="A173" s="123" t="s">
        <v>207</v>
      </c>
      <c r="B173" s="106" t="s">
        <v>47</v>
      </c>
      <c r="C173" s="104">
        <v>64</v>
      </c>
      <c r="D173" s="104">
        <v>65</v>
      </c>
      <c r="E173" s="104">
        <v>64</v>
      </c>
      <c r="F173" s="104">
        <v>68</v>
      </c>
      <c r="G173" s="104">
        <v>70</v>
      </c>
      <c r="H173" s="146">
        <f t="shared" si="4"/>
        <v>-2</v>
      </c>
      <c r="I173" s="210">
        <f t="shared" si="5"/>
        <v>-2.9411764705882353E-2</v>
      </c>
    </row>
    <row r="174" spans="1:9" x14ac:dyDescent="0.25">
      <c r="A174" s="116" t="s">
        <v>207</v>
      </c>
      <c r="B174" s="106" t="s">
        <v>208</v>
      </c>
      <c r="C174" s="104">
        <v>78</v>
      </c>
      <c r="D174" s="104">
        <v>76</v>
      </c>
      <c r="E174" s="104">
        <v>76</v>
      </c>
      <c r="F174" s="104">
        <v>80</v>
      </c>
      <c r="G174" s="104">
        <v>82</v>
      </c>
      <c r="H174" s="146">
        <f t="shared" si="4"/>
        <v>-2</v>
      </c>
      <c r="I174" s="210">
        <f t="shared" si="5"/>
        <v>-2.5000000000000001E-2</v>
      </c>
    </row>
    <row r="175" spans="1:9" x14ac:dyDescent="0.25">
      <c r="A175" s="114" t="s">
        <v>207</v>
      </c>
      <c r="B175" s="106" t="s">
        <v>209</v>
      </c>
      <c r="C175" s="104">
        <v>157</v>
      </c>
      <c r="D175" s="104">
        <v>157</v>
      </c>
      <c r="E175" s="6">
        <v>156</v>
      </c>
      <c r="F175" s="104">
        <v>164</v>
      </c>
      <c r="G175" s="104">
        <v>169</v>
      </c>
      <c r="H175" s="146">
        <f t="shared" si="4"/>
        <v>-5</v>
      </c>
      <c r="I175" s="210">
        <f t="shared" si="5"/>
        <v>-3.048780487804878E-2</v>
      </c>
    </row>
    <row r="176" spans="1:9" x14ac:dyDescent="0.25">
      <c r="A176" s="120" t="s">
        <v>210</v>
      </c>
      <c r="B176" s="111" t="s">
        <v>83</v>
      </c>
      <c r="C176" s="104">
        <v>154</v>
      </c>
      <c r="D176" s="104">
        <v>154</v>
      </c>
      <c r="E176" s="104">
        <v>153</v>
      </c>
      <c r="F176" s="104">
        <v>161</v>
      </c>
      <c r="G176" s="104">
        <v>166</v>
      </c>
      <c r="H176" s="146">
        <f t="shared" si="4"/>
        <v>-5</v>
      </c>
      <c r="I176" s="210">
        <f t="shared" si="5"/>
        <v>-3.1055900621118012E-2</v>
      </c>
    </row>
    <row r="177" spans="1:9" x14ac:dyDescent="0.25">
      <c r="A177" s="113" t="s">
        <v>210</v>
      </c>
      <c r="B177" s="111" t="s">
        <v>211</v>
      </c>
      <c r="C177" s="104">
        <v>144</v>
      </c>
      <c r="D177" s="104">
        <v>143</v>
      </c>
      <c r="E177" s="104">
        <v>144</v>
      </c>
      <c r="F177" s="104">
        <v>152</v>
      </c>
      <c r="G177" s="104">
        <v>156</v>
      </c>
      <c r="H177" s="146">
        <f t="shared" si="4"/>
        <v>-4</v>
      </c>
      <c r="I177" s="210">
        <f t="shared" si="5"/>
        <v>-2.6315789473684209E-2</v>
      </c>
    </row>
    <row r="178" spans="1:9" x14ac:dyDescent="0.25">
      <c r="A178" s="120" t="s">
        <v>210</v>
      </c>
      <c r="B178" s="111" t="s">
        <v>212</v>
      </c>
      <c r="C178" s="104">
        <v>157</v>
      </c>
      <c r="D178" s="104">
        <v>157</v>
      </c>
      <c r="E178" s="6">
        <v>156</v>
      </c>
      <c r="F178" s="104">
        <v>164</v>
      </c>
      <c r="G178" s="104">
        <v>169</v>
      </c>
      <c r="H178" s="146">
        <f t="shared" si="4"/>
        <v>-5</v>
      </c>
      <c r="I178" s="210">
        <f t="shared" si="5"/>
        <v>-3.048780487804878E-2</v>
      </c>
    </row>
    <row r="179" spans="1:9" x14ac:dyDescent="0.25">
      <c r="A179" s="112" t="s">
        <v>210</v>
      </c>
      <c r="B179" s="111" t="s">
        <v>409</v>
      </c>
      <c r="C179" s="104"/>
      <c r="D179" s="104"/>
      <c r="E179" s="6"/>
      <c r="F179" s="134">
        <v>28</v>
      </c>
      <c r="G179" s="134">
        <v>47</v>
      </c>
      <c r="H179" s="65">
        <f t="shared" si="4"/>
        <v>-19</v>
      </c>
      <c r="I179" s="322">
        <f t="shared" si="5"/>
        <v>-0.6785714285714286</v>
      </c>
    </row>
    <row r="180" spans="1:9" ht="15.75" thickBot="1" x14ac:dyDescent="0.3">
      <c r="A180" s="110" t="s">
        <v>210</v>
      </c>
      <c r="B180" s="111" t="s">
        <v>213</v>
      </c>
      <c r="C180" s="104">
        <v>53</v>
      </c>
      <c r="D180" s="104">
        <v>50</v>
      </c>
      <c r="E180" s="104">
        <v>51</v>
      </c>
      <c r="F180" s="104">
        <v>54</v>
      </c>
      <c r="G180" s="104">
        <v>56</v>
      </c>
      <c r="H180" s="146">
        <f t="shared" si="4"/>
        <v>-2</v>
      </c>
      <c r="I180" s="210">
        <f t="shared" si="5"/>
        <v>-3.7037037037037035E-2</v>
      </c>
    </row>
    <row r="181" spans="1:9" x14ac:dyDescent="0.25">
      <c r="A181" s="89" t="s">
        <v>423</v>
      </c>
      <c r="B181" s="89"/>
      <c r="C181" s="154" t="s">
        <v>321</v>
      </c>
      <c r="D181" s="50" t="s">
        <v>321</v>
      </c>
      <c r="E181" s="50" t="s">
        <v>321</v>
      </c>
      <c r="F181" s="278" t="s">
        <v>321</v>
      </c>
      <c r="G181" s="278" t="s">
        <v>321</v>
      </c>
      <c r="H181" s="154" t="s">
        <v>315</v>
      </c>
      <c r="I181" s="154" t="s">
        <v>421</v>
      </c>
    </row>
    <row r="182" spans="1:9" x14ac:dyDescent="0.25">
      <c r="A182" s="89" t="s">
        <v>424</v>
      </c>
      <c r="B182" s="89"/>
      <c r="C182" s="155" t="s">
        <v>322</v>
      </c>
      <c r="D182" s="102" t="s">
        <v>322</v>
      </c>
      <c r="E182" s="102" t="s">
        <v>322</v>
      </c>
      <c r="F182" s="20" t="s">
        <v>322</v>
      </c>
      <c r="G182" s="20" t="s">
        <v>322</v>
      </c>
      <c r="H182" s="155" t="s">
        <v>420</v>
      </c>
      <c r="I182" s="155" t="s">
        <v>420</v>
      </c>
    </row>
    <row r="183" spans="1:9" x14ac:dyDescent="0.25">
      <c r="A183" s="89" t="s">
        <v>377</v>
      </c>
      <c r="B183" s="89"/>
      <c r="C183" s="155" t="s">
        <v>317</v>
      </c>
      <c r="D183" s="102" t="s">
        <v>317</v>
      </c>
      <c r="E183" s="102" t="s">
        <v>317</v>
      </c>
      <c r="F183" s="20" t="s">
        <v>317</v>
      </c>
      <c r="G183" s="20" t="s">
        <v>317</v>
      </c>
      <c r="H183" s="155" t="s">
        <v>316</v>
      </c>
      <c r="I183" s="155" t="s">
        <v>316</v>
      </c>
    </row>
    <row r="184" spans="1:9" x14ac:dyDescent="0.25">
      <c r="A184" s="89"/>
      <c r="B184" s="89"/>
      <c r="C184" s="155" t="s">
        <v>316</v>
      </c>
      <c r="D184" s="102" t="s">
        <v>316</v>
      </c>
      <c r="E184" s="102" t="s">
        <v>316</v>
      </c>
      <c r="F184" s="20" t="s">
        <v>316</v>
      </c>
      <c r="G184" s="20" t="s">
        <v>316</v>
      </c>
      <c r="H184" s="260">
        <v>42679</v>
      </c>
      <c r="I184" s="260">
        <v>42679</v>
      </c>
    </row>
    <row r="185" spans="1:9" ht="15.75" thickBot="1" x14ac:dyDescent="0.3">
      <c r="A185" s="149" t="s">
        <v>15</v>
      </c>
      <c r="B185" s="150" t="s">
        <v>16</v>
      </c>
      <c r="C185" s="261">
        <v>42562</v>
      </c>
      <c r="D185" s="186">
        <v>42602</v>
      </c>
      <c r="E185" s="276">
        <v>42646</v>
      </c>
      <c r="F185" s="277">
        <v>42679</v>
      </c>
      <c r="G185" s="277">
        <v>42710</v>
      </c>
      <c r="H185" s="261">
        <v>42710</v>
      </c>
      <c r="I185" s="261">
        <v>42710</v>
      </c>
    </row>
    <row r="186" spans="1:9" x14ac:dyDescent="0.25">
      <c r="A186" s="114" t="s">
        <v>210</v>
      </c>
      <c r="B186" s="106" t="s">
        <v>120</v>
      </c>
      <c r="C186" s="104">
        <v>150</v>
      </c>
      <c r="D186" s="104">
        <v>150</v>
      </c>
      <c r="E186" s="104">
        <v>150</v>
      </c>
      <c r="F186" s="104">
        <v>158</v>
      </c>
      <c r="G186" s="104">
        <v>162</v>
      </c>
      <c r="H186" s="146">
        <f t="shared" si="4"/>
        <v>-4</v>
      </c>
      <c r="I186" s="210">
        <f t="shared" si="5"/>
        <v>-2.5316455696202531E-2</v>
      </c>
    </row>
    <row r="187" spans="1:9" x14ac:dyDescent="0.25">
      <c r="A187" s="105" t="s">
        <v>346</v>
      </c>
      <c r="B187" s="106" t="s">
        <v>347</v>
      </c>
      <c r="C187" s="104">
        <v>148</v>
      </c>
      <c r="D187" s="104">
        <v>147</v>
      </c>
      <c r="E187" s="104">
        <v>147</v>
      </c>
      <c r="F187" s="134">
        <v>155</v>
      </c>
      <c r="G187" s="104">
        <v>160</v>
      </c>
      <c r="H187" s="146">
        <f t="shared" si="4"/>
        <v>-5</v>
      </c>
      <c r="I187" s="210">
        <f t="shared" si="5"/>
        <v>-3.2258064516129031E-2</v>
      </c>
    </row>
    <row r="188" spans="1:9" x14ac:dyDescent="0.25">
      <c r="A188" s="117" t="s">
        <v>214</v>
      </c>
      <c r="B188" s="106" t="s">
        <v>215</v>
      </c>
      <c r="C188" s="104">
        <v>107</v>
      </c>
      <c r="D188" s="104">
        <v>109</v>
      </c>
      <c r="E188" s="104">
        <v>108</v>
      </c>
      <c r="F188" s="104">
        <v>114</v>
      </c>
      <c r="G188" s="104">
        <v>120</v>
      </c>
      <c r="H188" s="146">
        <f t="shared" si="4"/>
        <v>-6</v>
      </c>
      <c r="I188" s="210">
        <f t="shared" si="5"/>
        <v>-5.2631578947368418E-2</v>
      </c>
    </row>
    <row r="189" spans="1:9" x14ac:dyDescent="0.25">
      <c r="A189" s="117" t="s">
        <v>214</v>
      </c>
      <c r="B189" s="106" t="s">
        <v>216</v>
      </c>
      <c r="C189" s="104">
        <v>157</v>
      </c>
      <c r="D189" s="104">
        <v>157</v>
      </c>
      <c r="E189" s="6">
        <v>156</v>
      </c>
      <c r="F189" s="104">
        <v>164</v>
      </c>
      <c r="G189" s="104">
        <v>169</v>
      </c>
      <c r="H189" s="146">
        <f t="shared" si="4"/>
        <v>-5</v>
      </c>
      <c r="I189" s="210">
        <f t="shared" si="5"/>
        <v>-3.048780487804878E-2</v>
      </c>
    </row>
    <row r="190" spans="1:9" x14ac:dyDescent="0.25">
      <c r="A190" s="117" t="s">
        <v>217</v>
      </c>
      <c r="B190" s="106" t="s">
        <v>382</v>
      </c>
      <c r="C190" s="104">
        <v>58</v>
      </c>
      <c r="D190" s="104">
        <v>57</v>
      </c>
      <c r="E190" s="104">
        <v>54</v>
      </c>
      <c r="F190" s="104">
        <v>58</v>
      </c>
      <c r="G190" s="104">
        <v>61</v>
      </c>
      <c r="H190" s="146">
        <f t="shared" si="4"/>
        <v>-3</v>
      </c>
      <c r="I190" s="210">
        <f t="shared" si="5"/>
        <v>-5.1724137931034482E-2</v>
      </c>
    </row>
    <row r="191" spans="1:9" x14ac:dyDescent="0.25">
      <c r="A191" s="109" t="s">
        <v>217</v>
      </c>
      <c r="B191" s="111" t="s">
        <v>307</v>
      </c>
      <c r="C191" s="104">
        <v>112</v>
      </c>
      <c r="D191" s="104">
        <v>115</v>
      </c>
      <c r="E191" s="104">
        <v>114</v>
      </c>
      <c r="F191" s="104">
        <v>119</v>
      </c>
      <c r="G191" s="104">
        <v>126</v>
      </c>
      <c r="H191" s="146">
        <f t="shared" si="4"/>
        <v>-7</v>
      </c>
      <c r="I191" s="210">
        <f t="shared" si="5"/>
        <v>-5.8823529411764705E-2</v>
      </c>
    </row>
    <row r="192" spans="1:9" x14ac:dyDescent="0.25">
      <c r="A192" s="112" t="s">
        <v>358</v>
      </c>
      <c r="B192" s="106" t="s">
        <v>359</v>
      </c>
      <c r="C192" s="134">
        <v>29</v>
      </c>
      <c r="D192" s="104">
        <v>18</v>
      </c>
      <c r="E192" s="134">
        <v>40</v>
      </c>
      <c r="F192" s="134">
        <v>44</v>
      </c>
      <c r="G192" s="134">
        <v>52</v>
      </c>
      <c r="H192" s="65">
        <f t="shared" si="4"/>
        <v>-8</v>
      </c>
      <c r="I192" s="322">
        <f t="shared" si="5"/>
        <v>-0.18181818181818182</v>
      </c>
    </row>
    <row r="193" spans="1:10" x14ac:dyDescent="0.25">
      <c r="A193" s="163" t="s">
        <v>219</v>
      </c>
      <c r="B193" s="164" t="s">
        <v>84</v>
      </c>
      <c r="C193" s="104">
        <v>7</v>
      </c>
      <c r="D193" s="104">
        <v>7</v>
      </c>
      <c r="E193" s="104">
        <v>7</v>
      </c>
      <c r="F193" s="104">
        <v>8</v>
      </c>
      <c r="G193" s="104">
        <v>8</v>
      </c>
      <c r="H193" s="146">
        <f t="shared" si="4"/>
        <v>0</v>
      </c>
      <c r="I193" s="210">
        <f t="shared" si="5"/>
        <v>0</v>
      </c>
    </row>
    <row r="194" spans="1:10" x14ac:dyDescent="0.25">
      <c r="A194" s="165" t="s">
        <v>219</v>
      </c>
      <c r="B194" s="126" t="s">
        <v>123</v>
      </c>
      <c r="C194" s="104">
        <v>94</v>
      </c>
      <c r="D194" s="104">
        <v>97</v>
      </c>
      <c r="E194" s="104">
        <v>99</v>
      </c>
      <c r="F194" s="104">
        <v>104</v>
      </c>
      <c r="G194" s="104">
        <v>108</v>
      </c>
      <c r="H194" s="146">
        <f t="shared" si="4"/>
        <v>-4</v>
      </c>
      <c r="I194" s="210">
        <f t="shared" si="5"/>
        <v>-3.8461538461538464E-2</v>
      </c>
    </row>
    <row r="195" spans="1:10" x14ac:dyDescent="0.25">
      <c r="A195" s="116" t="s">
        <v>220</v>
      </c>
      <c r="B195" s="106" t="s">
        <v>221</v>
      </c>
      <c r="C195" s="104">
        <v>26</v>
      </c>
      <c r="D195" s="104">
        <v>24</v>
      </c>
      <c r="E195" s="104">
        <v>23</v>
      </c>
      <c r="F195" s="104">
        <v>26</v>
      </c>
      <c r="G195" s="104">
        <v>24</v>
      </c>
      <c r="H195" s="146">
        <f t="shared" si="4"/>
        <v>2</v>
      </c>
      <c r="I195" s="210">
        <f t="shared" si="5"/>
        <v>7.6923076923076927E-2</v>
      </c>
    </row>
    <row r="196" spans="1:10" x14ac:dyDescent="0.25">
      <c r="A196" s="120" t="s">
        <v>222</v>
      </c>
      <c r="B196" s="111" t="s">
        <v>223</v>
      </c>
      <c r="C196" s="104">
        <v>130</v>
      </c>
      <c r="D196" s="104">
        <v>130</v>
      </c>
      <c r="E196" s="104">
        <v>132</v>
      </c>
      <c r="F196" s="104">
        <v>138</v>
      </c>
      <c r="G196" s="104">
        <v>145</v>
      </c>
      <c r="H196" s="146">
        <f t="shared" si="4"/>
        <v>-7</v>
      </c>
      <c r="I196" s="210">
        <f t="shared" si="5"/>
        <v>-5.0724637681159424E-2</v>
      </c>
    </row>
    <row r="197" spans="1:10" x14ac:dyDescent="0.25">
      <c r="A197" s="109" t="s">
        <v>341</v>
      </c>
      <c r="B197" s="111" t="s">
        <v>342</v>
      </c>
      <c r="C197" s="104">
        <v>12</v>
      </c>
      <c r="D197" s="134">
        <v>26</v>
      </c>
      <c r="E197" s="134">
        <v>67</v>
      </c>
      <c r="F197" s="104">
        <v>70</v>
      </c>
      <c r="G197" s="104">
        <v>72</v>
      </c>
      <c r="H197" s="146">
        <f t="shared" si="4"/>
        <v>-2</v>
      </c>
      <c r="I197" s="210">
        <f t="shared" si="5"/>
        <v>-2.8571428571428571E-2</v>
      </c>
    </row>
    <row r="198" spans="1:10" x14ac:dyDescent="0.25">
      <c r="A198" s="112" t="s">
        <v>351</v>
      </c>
      <c r="B198" s="111" t="s">
        <v>224</v>
      </c>
      <c r="C198" s="104">
        <v>131</v>
      </c>
      <c r="D198" s="104">
        <v>131</v>
      </c>
      <c r="E198" s="134">
        <v>156</v>
      </c>
      <c r="F198" s="104">
        <v>164</v>
      </c>
      <c r="G198" s="104">
        <v>169</v>
      </c>
      <c r="H198" s="146">
        <f t="shared" si="4"/>
        <v>-5</v>
      </c>
      <c r="I198" s="210">
        <f t="shared" si="5"/>
        <v>-3.048780487804878E-2</v>
      </c>
    </row>
    <row r="199" spans="1:10" x14ac:dyDescent="0.25">
      <c r="A199" s="112" t="s">
        <v>225</v>
      </c>
      <c r="B199" s="106" t="s">
        <v>165</v>
      </c>
      <c r="C199" s="104">
        <v>63</v>
      </c>
      <c r="D199" s="104">
        <v>64</v>
      </c>
      <c r="E199" s="104">
        <v>131</v>
      </c>
      <c r="F199" s="104">
        <v>139</v>
      </c>
      <c r="G199" s="104">
        <v>146</v>
      </c>
      <c r="H199" s="146">
        <f t="shared" si="4"/>
        <v>-7</v>
      </c>
      <c r="I199" s="210">
        <f t="shared" si="5"/>
        <v>-5.0359712230215826E-2</v>
      </c>
    </row>
    <row r="200" spans="1:10" x14ac:dyDescent="0.25">
      <c r="A200" s="116" t="s">
        <v>226</v>
      </c>
      <c r="B200" s="106" t="s">
        <v>86</v>
      </c>
      <c r="C200" s="104">
        <v>30</v>
      </c>
      <c r="D200" s="104">
        <v>27</v>
      </c>
      <c r="E200" s="104">
        <v>42</v>
      </c>
      <c r="F200" s="104">
        <v>67</v>
      </c>
      <c r="G200" s="104">
        <v>69</v>
      </c>
      <c r="H200" s="146">
        <f t="shared" ref="H200:H233" si="6">+F200-G200</f>
        <v>-2</v>
      </c>
      <c r="I200" s="210">
        <f t="shared" ref="I200:I233" si="7">+H200/F200</f>
        <v>-2.9850746268656716E-2</v>
      </c>
    </row>
    <row r="201" spans="1:10" x14ac:dyDescent="0.25">
      <c r="A201" s="124" t="s">
        <v>410</v>
      </c>
      <c r="B201" s="106" t="s">
        <v>419</v>
      </c>
      <c r="C201" s="104"/>
      <c r="D201" s="104"/>
      <c r="E201" s="104"/>
      <c r="F201" s="134">
        <v>80</v>
      </c>
      <c r="G201" s="104">
        <v>82</v>
      </c>
      <c r="H201" s="146">
        <f t="shared" si="6"/>
        <v>-2</v>
      </c>
      <c r="I201" s="210">
        <f t="shared" si="7"/>
        <v>-2.5000000000000001E-2</v>
      </c>
    </row>
    <row r="202" spans="1:10" x14ac:dyDescent="0.25">
      <c r="A202" s="109" t="s">
        <v>227</v>
      </c>
      <c r="B202" s="111" t="s">
        <v>228</v>
      </c>
      <c r="C202" s="104">
        <v>44</v>
      </c>
      <c r="D202" s="104">
        <v>42</v>
      </c>
      <c r="E202" s="104">
        <v>109</v>
      </c>
      <c r="F202" s="104">
        <v>45</v>
      </c>
      <c r="G202" s="104">
        <v>44</v>
      </c>
      <c r="H202" s="146">
        <f t="shared" si="6"/>
        <v>1</v>
      </c>
      <c r="I202" s="210">
        <f t="shared" si="7"/>
        <v>2.2222222222222223E-2</v>
      </c>
    </row>
    <row r="203" spans="1:10" x14ac:dyDescent="0.25">
      <c r="A203" s="110" t="s">
        <v>229</v>
      </c>
      <c r="B203" s="118" t="s">
        <v>230</v>
      </c>
      <c r="C203" s="104">
        <v>108</v>
      </c>
      <c r="D203" s="104">
        <v>110</v>
      </c>
      <c r="E203" s="134">
        <v>122</v>
      </c>
      <c r="F203" s="104">
        <v>127</v>
      </c>
      <c r="G203" s="104">
        <v>134</v>
      </c>
      <c r="H203" s="146">
        <f t="shared" si="6"/>
        <v>-7</v>
      </c>
      <c r="I203" s="210">
        <f t="shared" si="7"/>
        <v>-5.5118110236220472E-2</v>
      </c>
    </row>
    <row r="204" spans="1:10" x14ac:dyDescent="0.25">
      <c r="A204" s="113" t="s">
        <v>231</v>
      </c>
      <c r="B204" s="106" t="s">
        <v>20</v>
      </c>
      <c r="C204" s="104">
        <v>54</v>
      </c>
      <c r="D204" s="104">
        <v>51</v>
      </c>
      <c r="E204" s="104">
        <v>115</v>
      </c>
      <c r="F204" s="104">
        <v>56</v>
      </c>
      <c r="G204" s="104">
        <v>57</v>
      </c>
      <c r="H204" s="146">
        <f t="shared" si="6"/>
        <v>-1</v>
      </c>
      <c r="I204" s="210">
        <f t="shared" si="7"/>
        <v>-1.7857142857142856E-2</v>
      </c>
    </row>
    <row r="205" spans="1:10" x14ac:dyDescent="0.25">
      <c r="A205" s="129" t="s">
        <v>231</v>
      </c>
      <c r="B205" s="111" t="s">
        <v>252</v>
      </c>
      <c r="C205" s="104">
        <v>113</v>
      </c>
      <c r="D205" s="104">
        <v>116</v>
      </c>
      <c r="E205" s="104">
        <v>116</v>
      </c>
      <c r="F205" s="104">
        <v>120</v>
      </c>
      <c r="G205" s="104">
        <v>128</v>
      </c>
      <c r="H205" s="146">
        <f t="shared" si="6"/>
        <v>-8</v>
      </c>
      <c r="I205" s="210">
        <f t="shared" si="7"/>
        <v>-6.6666666666666666E-2</v>
      </c>
    </row>
    <row r="206" spans="1:10" x14ac:dyDescent="0.25">
      <c r="A206" s="129" t="s">
        <v>232</v>
      </c>
      <c r="B206" s="106" t="s">
        <v>233</v>
      </c>
      <c r="C206" s="104">
        <v>5</v>
      </c>
      <c r="D206" s="134">
        <v>6</v>
      </c>
      <c r="E206" s="133">
        <v>6</v>
      </c>
      <c r="F206" s="104">
        <v>7</v>
      </c>
      <c r="G206" s="104">
        <v>7</v>
      </c>
      <c r="H206" s="146">
        <f t="shared" si="6"/>
        <v>0</v>
      </c>
      <c r="I206" s="210">
        <f t="shared" si="7"/>
        <v>0</v>
      </c>
    </row>
    <row r="207" spans="1:10" x14ac:dyDescent="0.25">
      <c r="A207" s="129" t="s">
        <v>435</v>
      </c>
      <c r="B207" s="106" t="s">
        <v>74</v>
      </c>
      <c r="C207" s="104"/>
      <c r="D207" s="134"/>
      <c r="E207" s="133"/>
      <c r="F207" s="104"/>
      <c r="G207" s="134">
        <v>169</v>
      </c>
      <c r="H207" s="65"/>
      <c r="I207" s="322"/>
      <c r="J207" s="89"/>
    </row>
    <row r="208" spans="1:10" x14ac:dyDescent="0.25">
      <c r="A208" s="189" t="s">
        <v>370</v>
      </c>
      <c r="B208" s="106" t="s">
        <v>371</v>
      </c>
      <c r="C208" s="134">
        <v>1</v>
      </c>
      <c r="D208" s="104">
        <v>1</v>
      </c>
      <c r="E208" s="104">
        <v>1</v>
      </c>
      <c r="F208" s="133">
        <v>1</v>
      </c>
      <c r="G208" s="133">
        <v>1</v>
      </c>
      <c r="H208" s="146">
        <f t="shared" si="6"/>
        <v>0</v>
      </c>
      <c r="I208" s="210">
        <f t="shared" si="7"/>
        <v>0</v>
      </c>
    </row>
    <row r="209" spans="1:9" x14ac:dyDescent="0.25">
      <c r="A209" s="110" t="s">
        <v>234</v>
      </c>
      <c r="B209" s="111" t="s">
        <v>235</v>
      </c>
      <c r="C209" s="104">
        <v>46</v>
      </c>
      <c r="D209" s="104">
        <v>45</v>
      </c>
      <c r="E209" s="104">
        <v>45</v>
      </c>
      <c r="F209" s="104">
        <v>48</v>
      </c>
      <c r="G209" s="104">
        <v>48</v>
      </c>
      <c r="H209" s="146">
        <f t="shared" si="6"/>
        <v>0</v>
      </c>
      <c r="I209" s="210">
        <f t="shared" si="7"/>
        <v>0</v>
      </c>
    </row>
    <row r="210" spans="1:9" ht="15.75" thickBot="1" x14ac:dyDescent="0.3">
      <c r="A210" s="123" t="s">
        <v>234</v>
      </c>
      <c r="B210" s="111" t="s">
        <v>236</v>
      </c>
      <c r="C210" s="104">
        <v>93</v>
      </c>
      <c r="D210" s="104">
        <v>95</v>
      </c>
      <c r="E210" s="104">
        <v>97</v>
      </c>
      <c r="F210" s="104">
        <v>102</v>
      </c>
      <c r="G210" s="134">
        <v>108</v>
      </c>
      <c r="H210" s="65">
        <f t="shared" si="6"/>
        <v>-6</v>
      </c>
      <c r="I210" s="322">
        <f t="shared" si="7"/>
        <v>-5.8823529411764705E-2</v>
      </c>
    </row>
    <row r="211" spans="1:9" x14ac:dyDescent="0.25">
      <c r="A211" s="89" t="s">
        <v>423</v>
      </c>
      <c r="B211" s="89"/>
      <c r="C211" s="154" t="s">
        <v>321</v>
      </c>
      <c r="D211" s="50" t="s">
        <v>321</v>
      </c>
      <c r="E211" s="50" t="s">
        <v>321</v>
      </c>
      <c r="F211" s="278" t="s">
        <v>321</v>
      </c>
      <c r="G211" s="278" t="s">
        <v>321</v>
      </c>
      <c r="H211" s="154" t="s">
        <v>315</v>
      </c>
      <c r="I211" s="154" t="s">
        <v>421</v>
      </c>
    </row>
    <row r="212" spans="1:9" x14ac:dyDescent="0.25">
      <c r="A212" s="89" t="s">
        <v>424</v>
      </c>
      <c r="B212" s="89"/>
      <c r="C212" s="155" t="s">
        <v>322</v>
      </c>
      <c r="D212" s="102" t="s">
        <v>322</v>
      </c>
      <c r="E212" s="102" t="s">
        <v>322</v>
      </c>
      <c r="F212" s="20" t="s">
        <v>322</v>
      </c>
      <c r="G212" s="20" t="s">
        <v>322</v>
      </c>
      <c r="H212" s="155" t="s">
        <v>420</v>
      </c>
      <c r="I212" s="155" t="s">
        <v>420</v>
      </c>
    </row>
    <row r="213" spans="1:9" x14ac:dyDescent="0.25">
      <c r="A213" s="89" t="s">
        <v>377</v>
      </c>
      <c r="B213" s="89"/>
      <c r="C213" s="155" t="s">
        <v>317</v>
      </c>
      <c r="D213" s="102" t="s">
        <v>317</v>
      </c>
      <c r="E213" s="102" t="s">
        <v>317</v>
      </c>
      <c r="F213" s="20" t="s">
        <v>317</v>
      </c>
      <c r="G213" s="20" t="s">
        <v>317</v>
      </c>
      <c r="H213" s="155" t="s">
        <v>316</v>
      </c>
      <c r="I213" s="155" t="s">
        <v>316</v>
      </c>
    </row>
    <row r="214" spans="1:9" x14ac:dyDescent="0.25">
      <c r="A214" s="89"/>
      <c r="B214" s="89"/>
      <c r="C214" s="155" t="s">
        <v>316</v>
      </c>
      <c r="D214" s="102" t="s">
        <v>316</v>
      </c>
      <c r="E214" s="102" t="s">
        <v>316</v>
      </c>
      <c r="F214" s="20" t="s">
        <v>316</v>
      </c>
      <c r="G214" s="20" t="s">
        <v>316</v>
      </c>
      <c r="H214" s="260">
        <v>42679</v>
      </c>
      <c r="I214" s="260">
        <v>42679</v>
      </c>
    </row>
    <row r="215" spans="1:9" ht="15.75" thickBot="1" x14ac:dyDescent="0.3">
      <c r="A215" s="149" t="s">
        <v>15</v>
      </c>
      <c r="B215" s="150" t="s">
        <v>16</v>
      </c>
      <c r="C215" s="261">
        <v>42562</v>
      </c>
      <c r="D215" s="186">
        <v>42602</v>
      </c>
      <c r="E215" s="276">
        <v>42646</v>
      </c>
      <c r="F215" s="277">
        <v>42679</v>
      </c>
      <c r="G215" s="277">
        <v>42710</v>
      </c>
      <c r="H215" s="261">
        <v>42710</v>
      </c>
      <c r="I215" s="261">
        <v>42710</v>
      </c>
    </row>
    <row r="216" spans="1:9" x14ac:dyDescent="0.25">
      <c r="A216" s="116" t="s">
        <v>238</v>
      </c>
      <c r="B216" s="106" t="s">
        <v>89</v>
      </c>
      <c r="C216" s="104">
        <v>14</v>
      </c>
      <c r="D216" s="104">
        <v>13</v>
      </c>
      <c r="E216" s="104">
        <v>14</v>
      </c>
      <c r="F216" s="104">
        <v>17</v>
      </c>
      <c r="G216" s="104">
        <v>14</v>
      </c>
      <c r="H216" s="146">
        <f t="shared" si="6"/>
        <v>3</v>
      </c>
      <c r="I216" s="210">
        <f t="shared" si="7"/>
        <v>0.17647058823529413</v>
      </c>
    </row>
    <row r="217" spans="1:9" x14ac:dyDescent="0.25">
      <c r="A217" s="109" t="s">
        <v>239</v>
      </c>
      <c r="B217" s="106" t="s">
        <v>240</v>
      </c>
      <c r="C217" s="104">
        <v>47</v>
      </c>
      <c r="D217" s="134">
        <v>58</v>
      </c>
      <c r="E217" s="104">
        <v>57</v>
      </c>
      <c r="F217" s="104">
        <v>61</v>
      </c>
      <c r="G217" s="104">
        <v>63</v>
      </c>
      <c r="H217" s="146">
        <f t="shared" si="6"/>
        <v>-2</v>
      </c>
      <c r="I217" s="210">
        <f t="shared" si="7"/>
        <v>-3.2786885245901641E-2</v>
      </c>
    </row>
    <row r="218" spans="1:9" x14ac:dyDescent="0.25">
      <c r="A218" s="116" t="s">
        <v>241</v>
      </c>
      <c r="B218" s="106" t="s">
        <v>242</v>
      </c>
      <c r="C218" s="104">
        <v>8</v>
      </c>
      <c r="D218" s="104">
        <v>8</v>
      </c>
      <c r="E218" s="104">
        <v>8</v>
      </c>
      <c r="F218" s="104">
        <v>9</v>
      </c>
      <c r="G218" s="104">
        <v>9</v>
      </c>
      <c r="H218" s="146">
        <f t="shared" si="6"/>
        <v>0</v>
      </c>
      <c r="I218" s="210">
        <f t="shared" si="7"/>
        <v>0</v>
      </c>
    </row>
    <row r="219" spans="1:9" x14ac:dyDescent="0.25">
      <c r="A219" s="117" t="s">
        <v>241</v>
      </c>
      <c r="B219" s="106" t="s">
        <v>243</v>
      </c>
      <c r="C219" s="104">
        <v>30</v>
      </c>
      <c r="D219" s="104">
        <v>27</v>
      </c>
      <c r="E219" s="104">
        <v>25</v>
      </c>
      <c r="F219" s="104">
        <v>28</v>
      </c>
      <c r="G219" s="104">
        <v>28</v>
      </c>
      <c r="H219" s="146">
        <f t="shared" si="6"/>
        <v>0</v>
      </c>
      <c r="I219" s="210">
        <f t="shared" si="7"/>
        <v>0</v>
      </c>
    </row>
    <row r="220" spans="1:9" x14ac:dyDescent="0.25">
      <c r="A220" s="117" t="s">
        <v>244</v>
      </c>
      <c r="B220" s="106" t="s">
        <v>245</v>
      </c>
      <c r="C220" s="104">
        <v>87</v>
      </c>
      <c r="D220" s="104">
        <v>86</v>
      </c>
      <c r="E220" s="104">
        <v>87</v>
      </c>
      <c r="F220" s="104">
        <v>89</v>
      </c>
      <c r="G220" s="104">
        <v>95</v>
      </c>
      <c r="H220" s="146">
        <f t="shared" si="6"/>
        <v>-6</v>
      </c>
      <c r="I220" s="210">
        <f t="shared" si="7"/>
        <v>-6.741573033707865E-2</v>
      </c>
    </row>
    <row r="221" spans="1:9" x14ac:dyDescent="0.25">
      <c r="A221" s="109" t="s">
        <v>246</v>
      </c>
      <c r="B221" s="111" t="s">
        <v>162</v>
      </c>
      <c r="C221" s="104">
        <v>102</v>
      </c>
      <c r="D221" s="104">
        <v>105</v>
      </c>
      <c r="E221" s="134">
        <v>39</v>
      </c>
      <c r="F221" s="104">
        <v>41</v>
      </c>
      <c r="G221" s="104">
        <v>41</v>
      </c>
      <c r="H221" s="146">
        <f t="shared" si="6"/>
        <v>0</v>
      </c>
      <c r="I221" s="210">
        <f t="shared" si="7"/>
        <v>0</v>
      </c>
    </row>
    <row r="222" spans="1:9" x14ac:dyDescent="0.25">
      <c r="A222" s="123" t="s">
        <v>247</v>
      </c>
      <c r="B222" s="111" t="s">
        <v>248</v>
      </c>
      <c r="C222" s="104">
        <v>23</v>
      </c>
      <c r="D222" s="104">
        <v>22</v>
      </c>
      <c r="E222" s="104">
        <v>21</v>
      </c>
      <c r="F222" s="104">
        <v>24</v>
      </c>
      <c r="G222" s="104">
        <v>23</v>
      </c>
      <c r="H222" s="146">
        <f t="shared" si="6"/>
        <v>1</v>
      </c>
      <c r="I222" s="210">
        <f t="shared" si="7"/>
        <v>4.1666666666666664E-2</v>
      </c>
    </row>
    <row r="223" spans="1:9" x14ac:dyDescent="0.25">
      <c r="A223" s="117" t="s">
        <v>308</v>
      </c>
      <c r="B223" s="106" t="s">
        <v>309</v>
      </c>
      <c r="C223" s="104">
        <v>157</v>
      </c>
      <c r="D223" s="104">
        <v>157</v>
      </c>
      <c r="E223" s="6">
        <v>156</v>
      </c>
      <c r="F223" s="104">
        <v>164</v>
      </c>
      <c r="G223" s="104">
        <v>169</v>
      </c>
      <c r="H223" s="146">
        <f t="shared" si="6"/>
        <v>-5</v>
      </c>
      <c r="I223" s="210">
        <f t="shared" si="7"/>
        <v>-3.048780487804878E-2</v>
      </c>
    </row>
    <row r="224" spans="1:9" x14ac:dyDescent="0.25">
      <c r="A224" s="120" t="s">
        <v>310</v>
      </c>
      <c r="B224" s="108" t="s">
        <v>249</v>
      </c>
      <c r="C224" s="104">
        <v>57</v>
      </c>
      <c r="D224" s="104">
        <v>56</v>
      </c>
      <c r="E224" s="134">
        <v>55</v>
      </c>
      <c r="F224" s="104">
        <v>59</v>
      </c>
      <c r="G224" s="104">
        <v>62</v>
      </c>
      <c r="H224" s="146">
        <f t="shared" si="6"/>
        <v>-3</v>
      </c>
      <c r="I224" s="210">
        <f t="shared" si="7"/>
        <v>-5.0847457627118647E-2</v>
      </c>
    </row>
    <row r="225" spans="1:10" x14ac:dyDescent="0.25">
      <c r="A225" s="16" t="s">
        <v>310</v>
      </c>
      <c r="B225" s="111" t="s">
        <v>348</v>
      </c>
      <c r="C225" s="104">
        <v>113</v>
      </c>
      <c r="D225" s="104">
        <v>116</v>
      </c>
      <c r="E225" s="104">
        <v>115</v>
      </c>
      <c r="F225" s="104">
        <v>120</v>
      </c>
      <c r="G225" s="134">
        <v>117</v>
      </c>
      <c r="H225" s="65">
        <f t="shared" si="6"/>
        <v>3</v>
      </c>
      <c r="I225" s="322">
        <f t="shared" si="7"/>
        <v>2.5000000000000001E-2</v>
      </c>
    </row>
    <row r="226" spans="1:10" x14ac:dyDescent="0.25">
      <c r="A226" s="16" t="s">
        <v>349</v>
      </c>
      <c r="B226" s="111" t="s">
        <v>350</v>
      </c>
      <c r="C226" s="104">
        <v>157</v>
      </c>
      <c r="D226" s="104">
        <v>157</v>
      </c>
      <c r="E226" s="6">
        <v>156</v>
      </c>
      <c r="F226" s="134">
        <v>129</v>
      </c>
      <c r="G226" s="134">
        <v>135</v>
      </c>
      <c r="H226" s="65">
        <f t="shared" si="6"/>
        <v>-6</v>
      </c>
      <c r="I226" s="322">
        <f t="shared" si="7"/>
        <v>-4.6511627906976744E-2</v>
      </c>
    </row>
    <row r="227" spans="1:10" x14ac:dyDescent="0.25">
      <c r="A227" s="109" t="s">
        <v>349</v>
      </c>
      <c r="B227" s="111" t="s">
        <v>436</v>
      </c>
      <c r="C227" s="104"/>
      <c r="D227" s="104"/>
      <c r="E227" s="6"/>
      <c r="F227" s="134"/>
      <c r="G227" s="134">
        <v>169</v>
      </c>
      <c r="H227" s="65"/>
      <c r="I227" s="322"/>
      <c r="J227" s="89"/>
    </row>
    <row r="228" spans="1:10" x14ac:dyDescent="0.25">
      <c r="A228" s="127" t="s">
        <v>250</v>
      </c>
      <c r="B228" s="106" t="s">
        <v>251</v>
      </c>
      <c r="C228" s="104">
        <v>67</v>
      </c>
      <c r="D228" s="104">
        <v>68</v>
      </c>
      <c r="E228" s="104">
        <v>68</v>
      </c>
      <c r="F228" s="104">
        <v>71</v>
      </c>
      <c r="G228" s="104">
        <v>74</v>
      </c>
      <c r="H228" s="146">
        <f t="shared" si="6"/>
        <v>-3</v>
      </c>
      <c r="I228" s="210">
        <f t="shared" si="7"/>
        <v>-4.2253521126760563E-2</v>
      </c>
    </row>
    <row r="229" spans="1:10" x14ac:dyDescent="0.25">
      <c r="A229" s="130" t="s">
        <v>253</v>
      </c>
      <c r="B229" s="106" t="s">
        <v>120</v>
      </c>
      <c r="C229" s="104">
        <v>157</v>
      </c>
      <c r="D229" s="104">
        <v>157</v>
      </c>
      <c r="E229" s="6">
        <v>156</v>
      </c>
      <c r="F229" s="104">
        <v>164</v>
      </c>
      <c r="G229" s="104">
        <v>169</v>
      </c>
      <c r="H229" s="146">
        <f t="shared" si="6"/>
        <v>-5</v>
      </c>
      <c r="I229" s="210">
        <f t="shared" si="7"/>
        <v>-3.048780487804878E-2</v>
      </c>
    </row>
    <row r="230" spans="1:10" x14ac:dyDescent="0.25">
      <c r="A230" s="117" t="s">
        <v>254</v>
      </c>
      <c r="B230" s="106" t="s">
        <v>194</v>
      </c>
      <c r="C230" s="104">
        <v>16</v>
      </c>
      <c r="D230" s="104">
        <v>15</v>
      </c>
      <c r="E230" s="104">
        <v>16</v>
      </c>
      <c r="F230" s="104">
        <v>19</v>
      </c>
      <c r="G230" s="104">
        <v>16</v>
      </c>
      <c r="H230" s="146">
        <f t="shared" si="6"/>
        <v>3</v>
      </c>
      <c r="I230" s="210">
        <f t="shared" si="7"/>
        <v>0.15789473684210525</v>
      </c>
    </row>
    <row r="231" spans="1:10" x14ac:dyDescent="0.25">
      <c r="A231" s="114" t="s">
        <v>255</v>
      </c>
      <c r="B231" s="106" t="s">
        <v>256</v>
      </c>
      <c r="C231" s="104">
        <v>147</v>
      </c>
      <c r="D231" s="104">
        <v>145</v>
      </c>
      <c r="E231" s="104">
        <v>145</v>
      </c>
      <c r="F231" s="104">
        <v>153</v>
      </c>
      <c r="G231" s="104">
        <v>158</v>
      </c>
      <c r="H231" s="146">
        <f t="shared" si="6"/>
        <v>-5</v>
      </c>
      <c r="I231" s="210">
        <f t="shared" si="7"/>
        <v>-3.2679738562091505E-2</v>
      </c>
    </row>
    <row r="232" spans="1:10" x14ac:dyDescent="0.25">
      <c r="A232" s="113" t="s">
        <v>255</v>
      </c>
      <c r="B232" s="111" t="s">
        <v>27</v>
      </c>
      <c r="C232" s="104">
        <v>8</v>
      </c>
      <c r="D232" s="104">
        <v>8</v>
      </c>
      <c r="E232" s="104">
        <v>8</v>
      </c>
      <c r="F232" s="104">
        <v>9</v>
      </c>
      <c r="G232" s="104">
        <v>9</v>
      </c>
      <c r="H232" s="146">
        <f t="shared" si="6"/>
        <v>0</v>
      </c>
      <c r="I232" s="210">
        <f t="shared" si="7"/>
        <v>0</v>
      </c>
    </row>
    <row r="233" spans="1:10" x14ac:dyDescent="0.25">
      <c r="A233" s="113" t="s">
        <v>257</v>
      </c>
      <c r="B233" s="106" t="s">
        <v>338</v>
      </c>
      <c r="C233" s="104">
        <v>89</v>
      </c>
      <c r="D233" s="134">
        <v>91</v>
      </c>
      <c r="E233" s="104">
        <v>93</v>
      </c>
      <c r="F233" s="104">
        <v>96</v>
      </c>
      <c r="G233" s="134">
        <v>101</v>
      </c>
      <c r="H233" s="65">
        <f t="shared" si="6"/>
        <v>-5</v>
      </c>
      <c r="I233" s="322">
        <f t="shared" si="7"/>
        <v>-5.2083333333333336E-2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03"/>
  <sheetViews>
    <sheetView workbookViewId="0">
      <selection sqref="A1:I203"/>
    </sheetView>
  </sheetViews>
  <sheetFormatPr defaultRowHeight="15" x14ac:dyDescent="0.25"/>
  <cols>
    <col min="6" max="6" width="10" bestFit="1" customWidth="1"/>
    <col min="7" max="7" width="10.42578125" bestFit="1" customWidth="1"/>
    <col min="8" max="9" width="10" bestFit="1" customWidth="1"/>
  </cols>
  <sheetData>
    <row r="1" spans="1:9" ht="15.75" thickBot="1" x14ac:dyDescent="0.3">
      <c r="A1" s="89" t="s">
        <v>324</v>
      </c>
      <c r="B1" s="89"/>
      <c r="C1" s="89"/>
      <c r="D1" s="89"/>
      <c r="E1" s="89"/>
      <c r="F1" s="89"/>
      <c r="G1" s="89"/>
      <c r="H1" s="89"/>
      <c r="I1" s="89"/>
    </row>
    <row r="2" spans="1:9" x14ac:dyDescent="0.25">
      <c r="A2" s="89" t="s">
        <v>423</v>
      </c>
      <c r="B2" s="89"/>
      <c r="C2" s="154" t="s">
        <v>321</v>
      </c>
      <c r="D2" s="50" t="s">
        <v>321</v>
      </c>
      <c r="E2" s="50" t="s">
        <v>321</v>
      </c>
      <c r="F2" s="278" t="s">
        <v>321</v>
      </c>
      <c r="G2" s="278" t="s">
        <v>321</v>
      </c>
      <c r="H2" s="154" t="s">
        <v>315</v>
      </c>
      <c r="I2" s="154" t="s">
        <v>421</v>
      </c>
    </row>
    <row r="3" spans="1:9" x14ac:dyDescent="0.25">
      <c r="A3" s="89" t="s">
        <v>424</v>
      </c>
      <c r="B3" s="89"/>
      <c r="C3" s="155" t="s">
        <v>322</v>
      </c>
      <c r="D3" s="102" t="s">
        <v>322</v>
      </c>
      <c r="E3" s="102" t="s">
        <v>322</v>
      </c>
      <c r="F3" s="20" t="s">
        <v>322</v>
      </c>
      <c r="G3" s="20" t="s">
        <v>322</v>
      </c>
      <c r="H3" s="155" t="s">
        <v>420</v>
      </c>
      <c r="I3" s="155" t="s">
        <v>420</v>
      </c>
    </row>
    <row r="4" spans="1:9" x14ac:dyDescent="0.25">
      <c r="A4" s="89" t="s">
        <v>389</v>
      </c>
      <c r="B4" s="89"/>
      <c r="C4" s="155" t="s">
        <v>317</v>
      </c>
      <c r="D4" s="102" t="s">
        <v>317</v>
      </c>
      <c r="E4" s="102" t="s">
        <v>317</v>
      </c>
      <c r="F4" s="20" t="s">
        <v>317</v>
      </c>
      <c r="G4" s="20" t="s">
        <v>317</v>
      </c>
      <c r="H4" s="155" t="s">
        <v>316</v>
      </c>
      <c r="I4" s="155" t="s">
        <v>316</v>
      </c>
    </row>
    <row r="5" spans="1:9" x14ac:dyDescent="0.25">
      <c r="A5" s="89"/>
      <c r="B5" s="89"/>
      <c r="C5" s="155" t="s">
        <v>316</v>
      </c>
      <c r="D5" s="102" t="s">
        <v>316</v>
      </c>
      <c r="E5" s="102" t="s">
        <v>316</v>
      </c>
      <c r="F5" s="20" t="s">
        <v>316</v>
      </c>
      <c r="G5" s="20" t="s">
        <v>316</v>
      </c>
      <c r="H5" s="260">
        <v>42679</v>
      </c>
      <c r="I5" s="260">
        <v>42679</v>
      </c>
    </row>
    <row r="6" spans="1:9" x14ac:dyDescent="0.25">
      <c r="A6" s="149" t="s">
        <v>15</v>
      </c>
      <c r="B6" s="150" t="s">
        <v>16</v>
      </c>
      <c r="C6" s="260">
        <v>42562</v>
      </c>
      <c r="D6" s="323">
        <v>42602</v>
      </c>
      <c r="E6" s="324">
        <v>42646</v>
      </c>
      <c r="F6" s="321">
        <v>42679</v>
      </c>
      <c r="G6" s="321">
        <v>42710</v>
      </c>
      <c r="H6" s="260">
        <v>42710</v>
      </c>
      <c r="I6" s="260">
        <v>42710</v>
      </c>
    </row>
    <row r="7" spans="1:9" s="89" customFormat="1" x14ac:dyDescent="0.25">
      <c r="A7" s="117" t="s">
        <v>328</v>
      </c>
      <c r="B7" s="106" t="s">
        <v>329</v>
      </c>
      <c r="C7" s="104">
        <v>136</v>
      </c>
      <c r="D7" s="104">
        <v>136</v>
      </c>
      <c r="E7" s="104">
        <v>138</v>
      </c>
      <c r="F7" s="104">
        <v>146</v>
      </c>
      <c r="G7" s="134">
        <v>82</v>
      </c>
      <c r="H7" s="134">
        <f t="shared" ref="H7:H38" si="0">+F7-G7</f>
        <v>64</v>
      </c>
      <c r="I7" s="78">
        <f t="shared" ref="I7:I38" si="1">+H7/F7</f>
        <v>0.43835616438356162</v>
      </c>
    </row>
    <row r="8" spans="1:9" x14ac:dyDescent="0.25">
      <c r="A8" s="132" t="s">
        <v>197</v>
      </c>
      <c r="B8" s="106" t="s">
        <v>198</v>
      </c>
      <c r="C8" s="134">
        <v>43</v>
      </c>
      <c r="D8" s="104">
        <v>42</v>
      </c>
      <c r="E8" s="104">
        <v>42</v>
      </c>
      <c r="F8" s="134">
        <v>39</v>
      </c>
      <c r="G8" s="134">
        <v>26</v>
      </c>
      <c r="H8" s="134">
        <f t="shared" si="0"/>
        <v>13</v>
      </c>
      <c r="I8" s="78">
        <f t="shared" si="1"/>
        <v>0.33333333333333331</v>
      </c>
    </row>
    <row r="9" spans="1:9" x14ac:dyDescent="0.25">
      <c r="A9" s="112" t="s">
        <v>343</v>
      </c>
      <c r="B9" s="106" t="s">
        <v>103</v>
      </c>
      <c r="C9" s="134">
        <v>3</v>
      </c>
      <c r="D9" s="104">
        <v>3</v>
      </c>
      <c r="E9" s="104">
        <v>3</v>
      </c>
      <c r="F9" s="104">
        <v>4</v>
      </c>
      <c r="G9" s="134">
        <v>3</v>
      </c>
      <c r="H9" s="134">
        <f t="shared" si="0"/>
        <v>1</v>
      </c>
      <c r="I9" s="78">
        <f t="shared" si="1"/>
        <v>0.25</v>
      </c>
    </row>
    <row r="10" spans="1:9" x14ac:dyDescent="0.25">
      <c r="A10" s="120" t="s">
        <v>113</v>
      </c>
      <c r="B10" s="111" t="s">
        <v>298</v>
      </c>
      <c r="C10" s="104">
        <v>75</v>
      </c>
      <c r="D10" s="134">
        <v>95</v>
      </c>
      <c r="E10" s="104">
        <v>97</v>
      </c>
      <c r="F10" s="104">
        <v>102</v>
      </c>
      <c r="G10" s="134">
        <v>78</v>
      </c>
      <c r="H10" s="134">
        <f t="shared" si="0"/>
        <v>24</v>
      </c>
      <c r="I10" s="78">
        <f t="shared" si="1"/>
        <v>0.23529411764705882</v>
      </c>
    </row>
    <row r="11" spans="1:9" x14ac:dyDescent="0.25">
      <c r="A11" s="112" t="s">
        <v>406</v>
      </c>
      <c r="B11" s="106" t="s">
        <v>407</v>
      </c>
      <c r="C11" s="134"/>
      <c r="D11" s="104"/>
      <c r="E11" s="104"/>
      <c r="F11" s="134">
        <v>139</v>
      </c>
      <c r="G11" s="134">
        <v>108</v>
      </c>
      <c r="H11" s="134">
        <f t="shared" si="0"/>
        <v>31</v>
      </c>
      <c r="I11" s="78">
        <f t="shared" si="1"/>
        <v>0.22302158273381295</v>
      </c>
    </row>
    <row r="12" spans="1:9" x14ac:dyDescent="0.25">
      <c r="A12" s="113" t="s">
        <v>125</v>
      </c>
      <c r="B12" s="106" t="s">
        <v>126</v>
      </c>
      <c r="C12" s="104">
        <v>16</v>
      </c>
      <c r="D12" s="134">
        <v>4</v>
      </c>
      <c r="E12" s="104">
        <v>4</v>
      </c>
      <c r="F12" s="104">
        <v>5</v>
      </c>
      <c r="G12" s="104">
        <v>4</v>
      </c>
      <c r="H12" s="104">
        <f t="shared" si="0"/>
        <v>1</v>
      </c>
      <c r="I12" s="193">
        <f t="shared" si="1"/>
        <v>0.2</v>
      </c>
    </row>
    <row r="13" spans="1:9" x14ac:dyDescent="0.25">
      <c r="A13" s="120" t="s">
        <v>133</v>
      </c>
      <c r="B13" s="106" t="s">
        <v>134</v>
      </c>
      <c r="C13" s="104">
        <v>19</v>
      </c>
      <c r="D13" s="104">
        <v>19</v>
      </c>
      <c r="E13" s="134">
        <v>13</v>
      </c>
      <c r="F13" s="104">
        <v>16</v>
      </c>
      <c r="G13" s="104">
        <v>13</v>
      </c>
      <c r="H13" s="104">
        <f t="shared" si="0"/>
        <v>3</v>
      </c>
      <c r="I13" s="193">
        <f t="shared" si="1"/>
        <v>0.1875</v>
      </c>
    </row>
    <row r="14" spans="1:9" x14ac:dyDescent="0.25">
      <c r="A14" s="116" t="s">
        <v>238</v>
      </c>
      <c r="B14" s="106" t="s">
        <v>89</v>
      </c>
      <c r="C14" s="104">
        <v>14</v>
      </c>
      <c r="D14" s="104">
        <v>13</v>
      </c>
      <c r="E14" s="104">
        <v>14</v>
      </c>
      <c r="F14" s="104">
        <v>17</v>
      </c>
      <c r="G14" s="104">
        <v>14</v>
      </c>
      <c r="H14" s="104">
        <f t="shared" si="0"/>
        <v>3</v>
      </c>
      <c r="I14" s="193">
        <f t="shared" si="1"/>
        <v>0.17647058823529413</v>
      </c>
    </row>
    <row r="15" spans="1:9" x14ac:dyDescent="0.25">
      <c r="A15" s="112" t="s">
        <v>330</v>
      </c>
      <c r="B15" s="106" t="s">
        <v>331</v>
      </c>
      <c r="C15" s="104">
        <v>15</v>
      </c>
      <c r="D15" s="104">
        <v>14</v>
      </c>
      <c r="E15" s="104">
        <v>15</v>
      </c>
      <c r="F15" s="104">
        <v>18</v>
      </c>
      <c r="G15" s="104">
        <v>15</v>
      </c>
      <c r="H15" s="104">
        <f t="shared" si="0"/>
        <v>3</v>
      </c>
      <c r="I15" s="193">
        <f t="shared" si="1"/>
        <v>0.16666666666666666</v>
      </c>
    </row>
    <row r="16" spans="1:9" x14ac:dyDescent="0.25">
      <c r="A16" s="117" t="s">
        <v>254</v>
      </c>
      <c r="B16" s="106" t="s">
        <v>194</v>
      </c>
      <c r="C16" s="104">
        <v>16</v>
      </c>
      <c r="D16" s="104">
        <v>15</v>
      </c>
      <c r="E16" s="104">
        <v>16</v>
      </c>
      <c r="F16" s="104">
        <v>19</v>
      </c>
      <c r="G16" s="104">
        <v>16</v>
      </c>
      <c r="H16" s="104">
        <f t="shared" si="0"/>
        <v>3</v>
      </c>
      <c r="I16" s="193">
        <f t="shared" si="1"/>
        <v>0.15789473684210525</v>
      </c>
    </row>
    <row r="17" spans="1:9" x14ac:dyDescent="0.25">
      <c r="A17" s="105" t="s">
        <v>19</v>
      </c>
      <c r="B17" s="106" t="s">
        <v>20</v>
      </c>
      <c r="C17" s="104">
        <v>17</v>
      </c>
      <c r="D17" s="104">
        <v>16</v>
      </c>
      <c r="E17" s="104">
        <v>17</v>
      </c>
      <c r="F17" s="104">
        <v>20</v>
      </c>
      <c r="G17" s="104">
        <v>17</v>
      </c>
      <c r="H17" s="104">
        <f t="shared" si="0"/>
        <v>3</v>
      </c>
      <c r="I17" s="193">
        <f t="shared" si="1"/>
        <v>0.15</v>
      </c>
    </row>
    <row r="18" spans="1:9" x14ac:dyDescent="0.25">
      <c r="A18" s="110" t="s">
        <v>92</v>
      </c>
      <c r="B18" s="106" t="s">
        <v>97</v>
      </c>
      <c r="C18" s="104">
        <v>18</v>
      </c>
      <c r="D18" s="104">
        <v>17</v>
      </c>
      <c r="E18" s="104">
        <v>18</v>
      </c>
      <c r="F18" s="104">
        <v>21</v>
      </c>
      <c r="G18" s="104">
        <v>18</v>
      </c>
      <c r="H18" s="104">
        <f t="shared" si="0"/>
        <v>3</v>
      </c>
      <c r="I18" s="193">
        <f t="shared" si="1"/>
        <v>0.14285714285714285</v>
      </c>
    </row>
    <row r="19" spans="1:9" x14ac:dyDescent="0.25">
      <c r="A19" s="130" t="s">
        <v>344</v>
      </c>
      <c r="B19" s="106" t="s">
        <v>345</v>
      </c>
      <c r="C19" s="134">
        <v>136</v>
      </c>
      <c r="D19" s="104">
        <v>136</v>
      </c>
      <c r="E19" s="104">
        <v>130</v>
      </c>
      <c r="F19" s="133">
        <v>135</v>
      </c>
      <c r="G19" s="134">
        <v>120</v>
      </c>
      <c r="H19" s="134">
        <f t="shared" si="0"/>
        <v>15</v>
      </c>
      <c r="I19" s="78">
        <f t="shared" si="1"/>
        <v>0.1111111111111111</v>
      </c>
    </row>
    <row r="20" spans="1:9" x14ac:dyDescent="0.25">
      <c r="A20" s="114" t="s">
        <v>138</v>
      </c>
      <c r="B20" s="106" t="s">
        <v>139</v>
      </c>
      <c r="C20" s="104">
        <v>100</v>
      </c>
      <c r="D20" s="104">
        <v>103</v>
      </c>
      <c r="E20" s="104">
        <v>105</v>
      </c>
      <c r="F20" s="104">
        <v>110</v>
      </c>
      <c r="G20" s="134">
        <v>98</v>
      </c>
      <c r="H20" s="134">
        <f t="shared" si="0"/>
        <v>12</v>
      </c>
      <c r="I20" s="78">
        <f t="shared" si="1"/>
        <v>0.10909090909090909</v>
      </c>
    </row>
    <row r="21" spans="1:9" x14ac:dyDescent="0.25">
      <c r="A21" s="105" t="s">
        <v>102</v>
      </c>
      <c r="B21" s="106" t="s">
        <v>103</v>
      </c>
      <c r="C21" s="104">
        <v>26</v>
      </c>
      <c r="D21" s="104">
        <v>24</v>
      </c>
      <c r="E21" s="104">
        <v>23</v>
      </c>
      <c r="F21" s="104">
        <v>26</v>
      </c>
      <c r="G21" s="104">
        <v>24</v>
      </c>
      <c r="H21" s="104">
        <f t="shared" si="0"/>
        <v>2</v>
      </c>
      <c r="I21" s="193">
        <f t="shared" si="1"/>
        <v>7.6923076923076927E-2</v>
      </c>
    </row>
    <row r="22" spans="1:9" x14ac:dyDescent="0.25">
      <c r="A22" s="116" t="s">
        <v>220</v>
      </c>
      <c r="B22" s="106" t="s">
        <v>221</v>
      </c>
      <c r="C22" s="104">
        <v>26</v>
      </c>
      <c r="D22" s="104">
        <v>24</v>
      </c>
      <c r="E22" s="104">
        <v>23</v>
      </c>
      <c r="F22" s="104">
        <v>26</v>
      </c>
      <c r="G22" s="104">
        <v>24</v>
      </c>
      <c r="H22" s="104">
        <f t="shared" si="0"/>
        <v>2</v>
      </c>
      <c r="I22" s="193">
        <f t="shared" si="1"/>
        <v>7.6923076923076927E-2</v>
      </c>
    </row>
    <row r="23" spans="1:9" x14ac:dyDescent="0.25">
      <c r="A23" s="123" t="s">
        <v>142</v>
      </c>
      <c r="B23" s="106" t="s">
        <v>64</v>
      </c>
      <c r="C23" s="134">
        <v>56</v>
      </c>
      <c r="D23" s="104">
        <v>55</v>
      </c>
      <c r="E23" s="104">
        <v>53</v>
      </c>
      <c r="F23" s="134">
        <v>55</v>
      </c>
      <c r="G23" s="134">
        <v>51</v>
      </c>
      <c r="H23" s="134">
        <f t="shared" si="0"/>
        <v>4</v>
      </c>
      <c r="I23" s="78">
        <f t="shared" si="1"/>
        <v>7.2727272727272724E-2</v>
      </c>
    </row>
    <row r="24" spans="1:9" x14ac:dyDescent="0.25">
      <c r="A24" s="113" t="s">
        <v>175</v>
      </c>
      <c r="B24" s="111" t="s">
        <v>176</v>
      </c>
      <c r="C24" s="104">
        <v>142</v>
      </c>
      <c r="D24" s="104">
        <v>142</v>
      </c>
      <c r="E24" s="104">
        <v>143</v>
      </c>
      <c r="F24" s="104">
        <v>151</v>
      </c>
      <c r="G24" s="134">
        <v>142</v>
      </c>
      <c r="H24" s="134">
        <f t="shared" si="0"/>
        <v>9</v>
      </c>
      <c r="I24" s="78">
        <f t="shared" si="1"/>
        <v>5.9602649006622516E-2</v>
      </c>
    </row>
    <row r="25" spans="1:9" x14ac:dyDescent="0.25">
      <c r="A25" s="113" t="s">
        <v>66</v>
      </c>
      <c r="B25" s="111" t="s">
        <v>68</v>
      </c>
      <c r="C25" s="104">
        <v>6</v>
      </c>
      <c r="D25" s="134">
        <v>20</v>
      </c>
      <c r="E25" s="104">
        <v>19</v>
      </c>
      <c r="F25" s="104">
        <v>22</v>
      </c>
      <c r="G25" s="104">
        <v>21</v>
      </c>
      <c r="H25" s="104">
        <f t="shared" si="0"/>
        <v>1</v>
      </c>
      <c r="I25" s="193">
        <f t="shared" si="1"/>
        <v>4.5454545454545456E-2</v>
      </c>
    </row>
    <row r="26" spans="1:9" x14ac:dyDescent="0.25">
      <c r="A26" s="112" t="s">
        <v>80</v>
      </c>
      <c r="B26" s="106" t="s">
        <v>81</v>
      </c>
      <c r="C26" s="104">
        <v>22</v>
      </c>
      <c r="D26" s="104">
        <v>20</v>
      </c>
      <c r="E26" s="104">
        <v>19</v>
      </c>
      <c r="F26" s="104">
        <v>22</v>
      </c>
      <c r="G26" s="104">
        <v>21</v>
      </c>
      <c r="H26" s="104">
        <f t="shared" si="0"/>
        <v>1</v>
      </c>
      <c r="I26" s="193">
        <f t="shared" si="1"/>
        <v>4.5454545454545456E-2</v>
      </c>
    </row>
    <row r="27" spans="1:9" x14ac:dyDescent="0.25">
      <c r="A27" s="123" t="s">
        <v>247</v>
      </c>
      <c r="B27" s="111" t="s">
        <v>248</v>
      </c>
      <c r="C27" s="104">
        <v>23</v>
      </c>
      <c r="D27" s="104">
        <v>22</v>
      </c>
      <c r="E27" s="104">
        <v>21</v>
      </c>
      <c r="F27" s="104">
        <v>24</v>
      </c>
      <c r="G27" s="104">
        <v>23</v>
      </c>
      <c r="H27" s="104">
        <f t="shared" si="0"/>
        <v>1</v>
      </c>
      <c r="I27" s="193">
        <f t="shared" si="1"/>
        <v>4.1666666666666664E-2</v>
      </c>
    </row>
    <row r="28" spans="1:9" x14ac:dyDescent="0.25">
      <c r="A28" s="16" t="s">
        <v>310</v>
      </c>
      <c r="B28" s="111" t="s">
        <v>348</v>
      </c>
      <c r="C28" s="104">
        <v>113</v>
      </c>
      <c r="D28" s="104">
        <v>116</v>
      </c>
      <c r="E28" s="104">
        <v>115</v>
      </c>
      <c r="F28" s="104">
        <v>120</v>
      </c>
      <c r="G28" s="134">
        <v>117</v>
      </c>
      <c r="H28" s="134">
        <f t="shared" si="0"/>
        <v>3</v>
      </c>
      <c r="I28" s="78">
        <f t="shared" si="1"/>
        <v>2.5000000000000001E-2</v>
      </c>
    </row>
    <row r="29" spans="1:9" x14ac:dyDescent="0.25">
      <c r="A29" s="112" t="s">
        <v>249</v>
      </c>
      <c r="B29" s="106" t="s">
        <v>369</v>
      </c>
      <c r="C29" s="134">
        <v>30</v>
      </c>
      <c r="D29" s="104">
        <v>27</v>
      </c>
      <c r="E29" s="104">
        <v>25</v>
      </c>
      <c r="F29" s="134">
        <v>45</v>
      </c>
      <c r="G29" s="134">
        <v>44</v>
      </c>
      <c r="H29" s="134">
        <f t="shared" si="0"/>
        <v>1</v>
      </c>
      <c r="I29" s="78">
        <f t="shared" si="1"/>
        <v>2.2222222222222223E-2</v>
      </c>
    </row>
    <row r="30" spans="1:9" x14ac:dyDescent="0.25">
      <c r="A30" s="113" t="s">
        <v>189</v>
      </c>
      <c r="B30" s="111" t="s">
        <v>190</v>
      </c>
      <c r="C30" s="104">
        <v>44</v>
      </c>
      <c r="D30" s="104">
        <v>42</v>
      </c>
      <c r="E30" s="104">
        <v>42</v>
      </c>
      <c r="F30" s="104">
        <v>45</v>
      </c>
      <c r="G30" s="104">
        <v>44</v>
      </c>
      <c r="H30" s="104">
        <f t="shared" si="0"/>
        <v>1</v>
      </c>
      <c r="I30" s="193">
        <f t="shared" si="1"/>
        <v>2.2222222222222223E-2</v>
      </c>
    </row>
    <row r="31" spans="1:9" x14ac:dyDescent="0.25">
      <c r="A31" s="109" t="s">
        <v>227</v>
      </c>
      <c r="B31" s="111" t="s">
        <v>228</v>
      </c>
      <c r="C31" s="104">
        <v>44</v>
      </c>
      <c r="D31" s="104">
        <v>42</v>
      </c>
      <c r="E31" s="104">
        <v>109</v>
      </c>
      <c r="F31" s="104">
        <v>45</v>
      </c>
      <c r="G31" s="104">
        <v>44</v>
      </c>
      <c r="H31" s="104">
        <f t="shared" si="0"/>
        <v>1</v>
      </c>
      <c r="I31" s="193">
        <f t="shared" si="1"/>
        <v>2.2222222222222223E-2</v>
      </c>
    </row>
    <row r="32" spans="1:9" x14ac:dyDescent="0.25">
      <c r="A32" s="120" t="s">
        <v>82</v>
      </c>
      <c r="B32" s="111" t="s">
        <v>83</v>
      </c>
      <c r="C32" s="104">
        <v>70</v>
      </c>
      <c r="D32" s="134">
        <v>67</v>
      </c>
      <c r="E32" s="104">
        <v>66</v>
      </c>
      <c r="F32" s="134">
        <v>74</v>
      </c>
      <c r="G32" s="134">
        <v>73</v>
      </c>
      <c r="H32" s="134">
        <f t="shared" si="0"/>
        <v>1</v>
      </c>
      <c r="I32" s="78">
        <f t="shared" si="1"/>
        <v>1.3513513513513514E-2</v>
      </c>
    </row>
    <row r="33" spans="1:9" x14ac:dyDescent="0.25">
      <c r="A33" s="112" t="s">
        <v>333</v>
      </c>
      <c r="B33" s="106" t="s">
        <v>334</v>
      </c>
      <c r="C33" s="104"/>
      <c r="D33" s="104"/>
      <c r="E33" s="134">
        <v>8</v>
      </c>
      <c r="F33" s="104">
        <v>9</v>
      </c>
      <c r="G33" s="104">
        <v>9</v>
      </c>
      <c r="H33" s="104">
        <f t="shared" si="0"/>
        <v>0</v>
      </c>
      <c r="I33" s="193">
        <f t="shared" si="1"/>
        <v>0</v>
      </c>
    </row>
    <row r="34" spans="1:9" x14ac:dyDescent="0.25">
      <c r="A34" s="109" t="s">
        <v>23</v>
      </c>
      <c r="B34" s="106" t="s">
        <v>24</v>
      </c>
      <c r="C34" s="133">
        <v>1</v>
      </c>
      <c r="D34" s="6">
        <v>1</v>
      </c>
      <c r="E34" s="104">
        <v>1</v>
      </c>
      <c r="F34" s="133">
        <v>1</v>
      </c>
      <c r="G34" s="133">
        <v>1</v>
      </c>
      <c r="H34" s="104">
        <f t="shared" si="0"/>
        <v>0</v>
      </c>
      <c r="I34" s="193">
        <f t="shared" si="1"/>
        <v>0</v>
      </c>
    </row>
    <row r="35" spans="1:9" x14ac:dyDescent="0.25">
      <c r="A35" s="107" t="s">
        <v>28</v>
      </c>
      <c r="B35" s="115" t="s">
        <v>31</v>
      </c>
      <c r="C35" s="104">
        <v>8</v>
      </c>
      <c r="D35" s="104">
        <v>8</v>
      </c>
      <c r="E35" s="104">
        <v>8</v>
      </c>
      <c r="F35" s="104">
        <v>9</v>
      </c>
      <c r="G35" s="104">
        <v>9</v>
      </c>
      <c r="H35" s="104">
        <f t="shared" si="0"/>
        <v>0</v>
      </c>
      <c r="I35" s="193">
        <f t="shared" si="1"/>
        <v>0</v>
      </c>
    </row>
    <row r="36" spans="1:9" x14ac:dyDescent="0.25">
      <c r="A36" s="109" t="s">
        <v>40</v>
      </c>
      <c r="B36" s="111" t="s">
        <v>41</v>
      </c>
      <c r="C36" s="104">
        <v>4</v>
      </c>
      <c r="D36" s="104">
        <v>5</v>
      </c>
      <c r="E36" s="104">
        <v>5</v>
      </c>
      <c r="F36" s="104">
        <v>6</v>
      </c>
      <c r="G36" s="104">
        <v>6</v>
      </c>
      <c r="H36" s="104">
        <f t="shared" si="0"/>
        <v>0</v>
      </c>
      <c r="I36" s="193">
        <f t="shared" si="1"/>
        <v>0</v>
      </c>
    </row>
    <row r="37" spans="1:9" x14ac:dyDescent="0.25">
      <c r="A37" s="113" t="s">
        <v>46</v>
      </c>
      <c r="B37" s="106" t="s">
        <v>47</v>
      </c>
      <c r="C37" s="104">
        <v>40</v>
      </c>
      <c r="D37" s="134">
        <v>41</v>
      </c>
      <c r="E37" s="104">
        <v>41</v>
      </c>
      <c r="F37" s="104">
        <v>43</v>
      </c>
      <c r="G37" s="104">
        <v>43</v>
      </c>
      <c r="H37" s="104">
        <f t="shared" si="0"/>
        <v>0</v>
      </c>
      <c r="I37" s="193">
        <f t="shared" si="1"/>
        <v>0</v>
      </c>
    </row>
    <row r="38" spans="1:9" x14ac:dyDescent="0.25">
      <c r="A38" s="120" t="s">
        <v>48</v>
      </c>
      <c r="B38" s="106" t="s">
        <v>49</v>
      </c>
      <c r="C38" s="104">
        <v>48</v>
      </c>
      <c r="D38" s="104">
        <v>46</v>
      </c>
      <c r="E38" s="104">
        <v>46</v>
      </c>
      <c r="F38" s="104">
        <v>49</v>
      </c>
      <c r="G38" s="104">
        <v>49</v>
      </c>
      <c r="H38" s="104">
        <f t="shared" si="0"/>
        <v>0</v>
      </c>
      <c r="I38" s="193">
        <f t="shared" si="1"/>
        <v>0</v>
      </c>
    </row>
    <row r="39" spans="1:9" x14ac:dyDescent="0.25">
      <c r="A39" s="113" t="s">
        <v>50</v>
      </c>
      <c r="B39" s="111" t="s">
        <v>51</v>
      </c>
      <c r="C39" s="104">
        <v>19</v>
      </c>
      <c r="D39" s="134">
        <v>27</v>
      </c>
      <c r="E39" s="104">
        <v>25</v>
      </c>
      <c r="F39" s="104">
        <v>28</v>
      </c>
      <c r="G39" s="104">
        <v>28</v>
      </c>
      <c r="H39" s="104">
        <f t="shared" ref="H39:H70" si="2">+F39-G39</f>
        <v>0</v>
      </c>
      <c r="I39" s="193">
        <f t="shared" ref="I39:I70" si="3">+H39/F39</f>
        <v>0</v>
      </c>
    </row>
    <row r="40" spans="1:9" x14ac:dyDescent="0.25">
      <c r="A40" s="109" t="s">
        <v>50</v>
      </c>
      <c r="B40" s="111" t="s">
        <v>52</v>
      </c>
      <c r="C40" s="104">
        <v>30</v>
      </c>
      <c r="D40" s="104">
        <v>27</v>
      </c>
      <c r="E40" s="104">
        <v>25</v>
      </c>
      <c r="F40" s="104">
        <v>28</v>
      </c>
      <c r="G40" s="104">
        <v>28</v>
      </c>
      <c r="H40" s="104">
        <f t="shared" si="2"/>
        <v>0</v>
      </c>
      <c r="I40" s="193">
        <f t="shared" si="3"/>
        <v>0</v>
      </c>
    </row>
    <row r="41" spans="1:9" x14ac:dyDescent="0.25">
      <c r="A41" s="114" t="s">
        <v>59</v>
      </c>
      <c r="B41" s="106" t="s">
        <v>60</v>
      </c>
      <c r="C41" s="133">
        <v>1</v>
      </c>
      <c r="D41" s="104">
        <v>1</v>
      </c>
      <c r="E41" s="104">
        <v>1</v>
      </c>
      <c r="F41" s="133">
        <v>1</v>
      </c>
      <c r="G41" s="133">
        <v>1</v>
      </c>
      <c r="H41" s="104">
        <f t="shared" si="2"/>
        <v>0</v>
      </c>
      <c r="I41" s="193">
        <f t="shared" si="3"/>
        <v>0</v>
      </c>
    </row>
    <row r="42" spans="1:9" x14ac:dyDescent="0.25">
      <c r="A42" s="110" t="s">
        <v>61</v>
      </c>
      <c r="B42" s="111" t="s">
        <v>62</v>
      </c>
      <c r="C42" s="133">
        <v>1</v>
      </c>
      <c r="D42" s="6">
        <v>1</v>
      </c>
      <c r="E42" s="104">
        <v>1</v>
      </c>
      <c r="F42" s="133">
        <v>1</v>
      </c>
      <c r="G42" s="133">
        <v>1</v>
      </c>
      <c r="H42" s="104">
        <f t="shared" si="2"/>
        <v>0</v>
      </c>
      <c r="I42" s="193">
        <f t="shared" si="3"/>
        <v>0</v>
      </c>
    </row>
    <row r="43" spans="1:9" x14ac:dyDescent="0.25">
      <c r="A43" s="109" t="s">
        <v>66</v>
      </c>
      <c r="B43" s="111" t="s">
        <v>67</v>
      </c>
      <c r="C43" s="104">
        <v>50</v>
      </c>
      <c r="D43" s="134">
        <v>27</v>
      </c>
      <c r="E43" s="104">
        <v>25</v>
      </c>
      <c r="F43" s="104">
        <v>28</v>
      </c>
      <c r="G43" s="104">
        <v>28</v>
      </c>
      <c r="H43" s="104">
        <f t="shared" si="2"/>
        <v>0</v>
      </c>
      <c r="I43" s="193">
        <f t="shared" si="3"/>
        <v>0</v>
      </c>
    </row>
    <row r="44" spans="1:9" x14ac:dyDescent="0.25">
      <c r="A44" s="148" t="s">
        <v>100</v>
      </c>
      <c r="B44" s="106" t="s">
        <v>335</v>
      </c>
      <c r="C44" s="104">
        <v>30</v>
      </c>
      <c r="D44" s="104">
        <v>27</v>
      </c>
      <c r="E44" s="104">
        <v>25</v>
      </c>
      <c r="F44" s="104">
        <v>28</v>
      </c>
      <c r="G44" s="104">
        <v>28</v>
      </c>
      <c r="H44" s="104">
        <f t="shared" si="2"/>
        <v>0</v>
      </c>
      <c r="I44" s="193">
        <f t="shared" si="3"/>
        <v>0</v>
      </c>
    </row>
    <row r="45" spans="1:9" x14ac:dyDescent="0.25">
      <c r="A45" s="109" t="s">
        <v>393</v>
      </c>
      <c r="B45" s="106" t="s">
        <v>357</v>
      </c>
      <c r="C45" s="133">
        <v>1</v>
      </c>
      <c r="D45" s="104">
        <v>1</v>
      </c>
      <c r="E45" s="104">
        <v>1</v>
      </c>
      <c r="F45" s="133">
        <v>1</v>
      </c>
      <c r="G45" s="133">
        <v>1</v>
      </c>
      <c r="H45" s="104">
        <f t="shared" si="2"/>
        <v>0</v>
      </c>
      <c r="I45" s="193">
        <f t="shared" si="3"/>
        <v>0</v>
      </c>
    </row>
    <row r="46" spans="1:9" x14ac:dyDescent="0.25">
      <c r="A46" s="120" t="s">
        <v>113</v>
      </c>
      <c r="B46" s="106" t="s">
        <v>114</v>
      </c>
      <c r="C46" s="104">
        <v>142</v>
      </c>
      <c r="D46" s="134">
        <v>149</v>
      </c>
      <c r="E46" s="104">
        <v>149</v>
      </c>
      <c r="F46" s="104">
        <v>157</v>
      </c>
      <c r="G46" s="134">
        <v>157</v>
      </c>
      <c r="H46" s="134">
        <f t="shared" si="2"/>
        <v>0</v>
      </c>
      <c r="I46" s="78">
        <f t="shared" si="3"/>
        <v>0</v>
      </c>
    </row>
    <row r="47" spans="1:9" x14ac:dyDescent="0.25">
      <c r="A47" s="112" t="s">
        <v>127</v>
      </c>
      <c r="B47" s="106" t="s">
        <v>128</v>
      </c>
      <c r="C47" s="104">
        <v>48</v>
      </c>
      <c r="D47" s="104">
        <v>46</v>
      </c>
      <c r="E47" s="104">
        <v>46</v>
      </c>
      <c r="F47" s="104">
        <v>49</v>
      </c>
      <c r="G47" s="104">
        <v>49</v>
      </c>
      <c r="H47" s="104">
        <f t="shared" si="2"/>
        <v>0</v>
      </c>
      <c r="I47" s="193">
        <f t="shared" si="3"/>
        <v>0</v>
      </c>
    </row>
    <row r="48" spans="1:9" x14ac:dyDescent="0.25">
      <c r="A48" s="105" t="s">
        <v>129</v>
      </c>
      <c r="B48" s="106" t="s">
        <v>130</v>
      </c>
      <c r="C48" s="133">
        <v>1</v>
      </c>
      <c r="D48" s="6">
        <v>1</v>
      </c>
      <c r="E48" s="104">
        <v>1</v>
      </c>
      <c r="F48" s="133">
        <v>1</v>
      </c>
      <c r="G48" s="133">
        <v>1</v>
      </c>
      <c r="H48" s="104">
        <f t="shared" si="2"/>
        <v>0</v>
      </c>
      <c r="I48" s="193">
        <f t="shared" si="3"/>
        <v>0</v>
      </c>
    </row>
    <row r="49" spans="1:9" x14ac:dyDescent="0.25">
      <c r="A49" s="110" t="s">
        <v>148</v>
      </c>
      <c r="B49" s="106" t="s">
        <v>149</v>
      </c>
      <c r="C49" s="104">
        <v>59</v>
      </c>
      <c r="D49" s="134">
        <v>54</v>
      </c>
      <c r="E49" s="134">
        <v>56</v>
      </c>
      <c r="F49" s="104">
        <v>60</v>
      </c>
      <c r="G49" s="134">
        <v>60</v>
      </c>
      <c r="H49" s="134">
        <f t="shared" si="2"/>
        <v>0</v>
      </c>
      <c r="I49" s="78">
        <f t="shared" si="3"/>
        <v>0</v>
      </c>
    </row>
    <row r="50" spans="1:9" x14ac:dyDescent="0.25">
      <c r="A50" s="116" t="s">
        <v>159</v>
      </c>
      <c r="B50" s="106" t="s">
        <v>160</v>
      </c>
      <c r="C50" s="133">
        <v>1</v>
      </c>
      <c r="D50" s="6">
        <v>1</v>
      </c>
      <c r="E50" s="104">
        <v>1</v>
      </c>
      <c r="F50" s="104">
        <v>1</v>
      </c>
      <c r="G50" s="133">
        <v>1</v>
      </c>
      <c r="H50" s="104">
        <f t="shared" si="2"/>
        <v>0</v>
      </c>
      <c r="I50" s="193">
        <f t="shared" si="3"/>
        <v>0</v>
      </c>
    </row>
    <row r="51" spans="1:9" x14ac:dyDescent="0.25">
      <c r="A51" s="110" t="s">
        <v>169</v>
      </c>
      <c r="B51" s="111" t="s">
        <v>170</v>
      </c>
      <c r="C51" s="104">
        <v>30</v>
      </c>
      <c r="D51" s="104">
        <v>27</v>
      </c>
      <c r="E51" s="104">
        <v>25</v>
      </c>
      <c r="F51" s="104">
        <v>28</v>
      </c>
      <c r="G51" s="104">
        <v>28</v>
      </c>
      <c r="H51" s="104">
        <f t="shared" si="2"/>
        <v>0</v>
      </c>
      <c r="I51" s="193">
        <f t="shared" si="3"/>
        <v>0</v>
      </c>
    </row>
    <row r="52" spans="1:9" x14ac:dyDescent="0.25">
      <c r="A52" s="113" t="s">
        <v>415</v>
      </c>
      <c r="B52" s="106" t="s">
        <v>408</v>
      </c>
      <c r="C52" s="104"/>
      <c r="D52" s="104"/>
      <c r="E52" s="104"/>
      <c r="F52" s="134">
        <v>1</v>
      </c>
      <c r="G52" s="133">
        <v>1</v>
      </c>
      <c r="H52" s="104">
        <f t="shared" si="2"/>
        <v>0</v>
      </c>
      <c r="I52" s="193">
        <f t="shared" si="3"/>
        <v>0</v>
      </c>
    </row>
    <row r="53" spans="1:9" x14ac:dyDescent="0.25">
      <c r="A53" s="109" t="s">
        <v>380</v>
      </c>
      <c r="B53" s="111" t="s">
        <v>381</v>
      </c>
      <c r="C53" s="104"/>
      <c r="D53" s="134">
        <v>1</v>
      </c>
      <c r="E53" s="134">
        <v>1</v>
      </c>
      <c r="F53" s="104">
        <v>1</v>
      </c>
      <c r="G53" s="133">
        <v>1</v>
      </c>
      <c r="H53" s="104">
        <f t="shared" si="2"/>
        <v>0</v>
      </c>
      <c r="I53" s="193">
        <f t="shared" si="3"/>
        <v>0</v>
      </c>
    </row>
    <row r="54" spans="1:9" x14ac:dyDescent="0.25">
      <c r="A54" s="130" t="s">
        <v>399</v>
      </c>
      <c r="B54" s="106" t="s">
        <v>209</v>
      </c>
      <c r="C54" s="104"/>
      <c r="D54" s="134"/>
      <c r="E54" s="134">
        <v>1</v>
      </c>
      <c r="F54" s="133">
        <v>1</v>
      </c>
      <c r="G54" s="133">
        <v>1</v>
      </c>
      <c r="H54" s="104">
        <f t="shared" si="2"/>
        <v>0</v>
      </c>
      <c r="I54" s="193">
        <f t="shared" si="3"/>
        <v>0</v>
      </c>
    </row>
    <row r="55" spans="1:9" x14ac:dyDescent="0.25">
      <c r="A55" s="109" t="s">
        <v>185</v>
      </c>
      <c r="B55" s="106" t="s">
        <v>186</v>
      </c>
      <c r="C55" s="104">
        <v>39</v>
      </c>
      <c r="D55" s="104">
        <v>36</v>
      </c>
      <c r="E55" s="104">
        <v>34</v>
      </c>
      <c r="F55" s="134">
        <v>42</v>
      </c>
      <c r="G55" s="134">
        <v>42</v>
      </c>
      <c r="H55" s="134">
        <f t="shared" si="2"/>
        <v>0</v>
      </c>
      <c r="I55" s="78">
        <f t="shared" si="3"/>
        <v>0</v>
      </c>
    </row>
    <row r="56" spans="1:9" x14ac:dyDescent="0.25">
      <c r="A56" s="105" t="s">
        <v>205</v>
      </c>
      <c r="B56" s="106" t="s">
        <v>206</v>
      </c>
      <c r="C56" s="104">
        <v>2</v>
      </c>
      <c r="D56" s="104">
        <v>2</v>
      </c>
      <c r="E56" s="104">
        <v>2</v>
      </c>
      <c r="F56" s="104">
        <v>2</v>
      </c>
      <c r="G56" s="104">
        <v>2</v>
      </c>
      <c r="H56" s="104">
        <f t="shared" si="2"/>
        <v>0</v>
      </c>
      <c r="I56" s="193">
        <f t="shared" si="3"/>
        <v>0</v>
      </c>
    </row>
    <row r="57" spans="1:9" x14ac:dyDescent="0.25">
      <c r="A57" s="163" t="s">
        <v>219</v>
      </c>
      <c r="B57" s="164" t="s">
        <v>84</v>
      </c>
      <c r="C57" s="104">
        <v>7</v>
      </c>
      <c r="D57" s="104">
        <v>7</v>
      </c>
      <c r="E57" s="104">
        <v>7</v>
      </c>
      <c r="F57" s="104">
        <v>8</v>
      </c>
      <c r="G57" s="104">
        <v>8</v>
      </c>
      <c r="H57" s="104">
        <f t="shared" si="2"/>
        <v>0</v>
      </c>
      <c r="I57" s="193">
        <f t="shared" si="3"/>
        <v>0</v>
      </c>
    </row>
    <row r="58" spans="1:9" x14ac:dyDescent="0.25">
      <c r="A58" s="129" t="s">
        <v>232</v>
      </c>
      <c r="B58" s="106" t="s">
        <v>233</v>
      </c>
      <c r="C58" s="104">
        <v>5</v>
      </c>
      <c r="D58" s="134">
        <v>6</v>
      </c>
      <c r="E58" s="133">
        <v>6</v>
      </c>
      <c r="F58" s="104">
        <v>7</v>
      </c>
      <c r="G58" s="104">
        <v>7</v>
      </c>
      <c r="H58" s="104">
        <f t="shared" si="2"/>
        <v>0</v>
      </c>
      <c r="I58" s="193">
        <f t="shared" si="3"/>
        <v>0</v>
      </c>
    </row>
    <row r="59" spans="1:9" x14ac:dyDescent="0.25">
      <c r="A59" s="189" t="s">
        <v>370</v>
      </c>
      <c r="B59" s="106" t="s">
        <v>371</v>
      </c>
      <c r="C59" s="134">
        <v>1</v>
      </c>
      <c r="D59" s="104">
        <v>1</v>
      </c>
      <c r="E59" s="104">
        <v>1</v>
      </c>
      <c r="F59" s="133">
        <v>1</v>
      </c>
      <c r="G59" s="133">
        <v>1</v>
      </c>
      <c r="H59" s="104">
        <f t="shared" si="2"/>
        <v>0</v>
      </c>
      <c r="I59" s="193">
        <f t="shared" si="3"/>
        <v>0</v>
      </c>
    </row>
    <row r="60" spans="1:9" x14ac:dyDescent="0.25">
      <c r="A60" s="110" t="s">
        <v>234</v>
      </c>
      <c r="B60" s="111" t="s">
        <v>235</v>
      </c>
      <c r="C60" s="104">
        <v>46</v>
      </c>
      <c r="D60" s="104">
        <v>45</v>
      </c>
      <c r="E60" s="104">
        <v>45</v>
      </c>
      <c r="F60" s="104">
        <v>48</v>
      </c>
      <c r="G60" s="104">
        <v>48</v>
      </c>
      <c r="H60" s="104">
        <f t="shared" si="2"/>
        <v>0</v>
      </c>
      <c r="I60" s="193">
        <f t="shared" si="3"/>
        <v>0</v>
      </c>
    </row>
    <row r="61" spans="1:9" x14ac:dyDescent="0.25">
      <c r="A61" s="116" t="s">
        <v>241</v>
      </c>
      <c r="B61" s="106" t="s">
        <v>242</v>
      </c>
      <c r="C61" s="104">
        <v>8</v>
      </c>
      <c r="D61" s="104">
        <v>8</v>
      </c>
      <c r="E61" s="104">
        <v>8</v>
      </c>
      <c r="F61" s="104">
        <v>9</v>
      </c>
      <c r="G61" s="104">
        <v>9</v>
      </c>
      <c r="H61" s="104">
        <f t="shared" si="2"/>
        <v>0</v>
      </c>
      <c r="I61" s="193">
        <f t="shared" si="3"/>
        <v>0</v>
      </c>
    </row>
    <row r="62" spans="1:9" x14ac:dyDescent="0.25">
      <c r="A62" s="117" t="s">
        <v>241</v>
      </c>
      <c r="B62" s="106" t="s">
        <v>243</v>
      </c>
      <c r="C62" s="104">
        <v>30</v>
      </c>
      <c r="D62" s="104">
        <v>27</v>
      </c>
      <c r="E62" s="104">
        <v>25</v>
      </c>
      <c r="F62" s="104">
        <v>28</v>
      </c>
      <c r="G62" s="104">
        <v>28</v>
      </c>
      <c r="H62" s="104">
        <f t="shared" si="2"/>
        <v>0</v>
      </c>
      <c r="I62" s="193">
        <f t="shared" si="3"/>
        <v>0</v>
      </c>
    </row>
    <row r="63" spans="1:9" x14ac:dyDescent="0.25">
      <c r="A63" s="109" t="s">
        <v>246</v>
      </c>
      <c r="B63" s="111" t="s">
        <v>162</v>
      </c>
      <c r="C63" s="104">
        <v>102</v>
      </c>
      <c r="D63" s="104">
        <v>105</v>
      </c>
      <c r="E63" s="134">
        <v>39</v>
      </c>
      <c r="F63" s="104">
        <v>41</v>
      </c>
      <c r="G63" s="104">
        <v>41</v>
      </c>
      <c r="H63" s="104">
        <f t="shared" si="2"/>
        <v>0</v>
      </c>
      <c r="I63" s="193">
        <f t="shared" si="3"/>
        <v>0</v>
      </c>
    </row>
    <row r="64" spans="1:9" x14ac:dyDescent="0.25">
      <c r="A64" s="113" t="s">
        <v>255</v>
      </c>
      <c r="B64" s="111" t="s">
        <v>27</v>
      </c>
      <c r="C64" s="104">
        <v>8</v>
      </c>
      <c r="D64" s="104">
        <v>8</v>
      </c>
      <c r="E64" s="104">
        <v>8</v>
      </c>
      <c r="F64" s="104">
        <v>9</v>
      </c>
      <c r="G64" s="104">
        <v>9</v>
      </c>
      <c r="H64" s="104">
        <f t="shared" si="2"/>
        <v>0</v>
      </c>
      <c r="I64" s="193">
        <f t="shared" si="3"/>
        <v>0</v>
      </c>
    </row>
    <row r="65" spans="1:9" x14ac:dyDescent="0.25">
      <c r="A65" s="148" t="s">
        <v>368</v>
      </c>
      <c r="B65" s="106" t="s">
        <v>139</v>
      </c>
      <c r="C65" s="134">
        <v>1</v>
      </c>
      <c r="D65" s="104">
        <v>1</v>
      </c>
      <c r="E65" s="104">
        <v>1</v>
      </c>
      <c r="F65" s="104">
        <v>1</v>
      </c>
      <c r="G65" s="104">
        <v>1</v>
      </c>
      <c r="H65" s="104">
        <f t="shared" si="2"/>
        <v>0</v>
      </c>
      <c r="I65" s="193">
        <f t="shared" si="3"/>
        <v>0</v>
      </c>
    </row>
    <row r="66" spans="1:9" x14ac:dyDescent="0.25">
      <c r="A66" s="117" t="s">
        <v>296</v>
      </c>
      <c r="B66" s="106" t="s">
        <v>84</v>
      </c>
      <c r="C66" s="104">
        <v>27</v>
      </c>
      <c r="D66" s="104">
        <v>52</v>
      </c>
      <c r="E66" s="104">
        <v>52</v>
      </c>
      <c r="F66" s="104">
        <v>57</v>
      </c>
      <c r="G66" s="104">
        <v>58</v>
      </c>
      <c r="H66" s="104">
        <f t="shared" si="2"/>
        <v>-1</v>
      </c>
      <c r="I66" s="193">
        <f t="shared" si="3"/>
        <v>-1.7543859649122806E-2</v>
      </c>
    </row>
    <row r="67" spans="1:9" x14ac:dyDescent="0.25">
      <c r="A67" s="113" t="s">
        <v>231</v>
      </c>
      <c r="B67" s="106" t="s">
        <v>20</v>
      </c>
      <c r="C67" s="104">
        <v>54</v>
      </c>
      <c r="D67" s="104">
        <v>51</v>
      </c>
      <c r="E67" s="104">
        <v>115</v>
      </c>
      <c r="F67" s="104">
        <v>56</v>
      </c>
      <c r="G67" s="104">
        <v>57</v>
      </c>
      <c r="H67" s="104">
        <f t="shared" si="2"/>
        <v>-1</v>
      </c>
      <c r="I67" s="193">
        <f t="shared" si="3"/>
        <v>-1.7857142857142856E-2</v>
      </c>
    </row>
    <row r="68" spans="1:9" x14ac:dyDescent="0.25">
      <c r="A68" s="114" t="s">
        <v>42</v>
      </c>
      <c r="B68" s="106" t="s">
        <v>43</v>
      </c>
      <c r="C68" s="104">
        <v>71</v>
      </c>
      <c r="D68" s="104">
        <v>72</v>
      </c>
      <c r="E68" s="104">
        <v>71</v>
      </c>
      <c r="F68" s="134">
        <v>92</v>
      </c>
      <c r="G68" s="134">
        <v>94</v>
      </c>
      <c r="H68" s="134">
        <f t="shared" si="2"/>
        <v>-2</v>
      </c>
      <c r="I68" s="78">
        <f t="shared" si="3"/>
        <v>-2.1739130434782608E-2</v>
      </c>
    </row>
    <row r="69" spans="1:9" x14ac:dyDescent="0.25">
      <c r="A69" s="113" t="s">
        <v>140</v>
      </c>
      <c r="B69" s="111" t="s">
        <v>141</v>
      </c>
      <c r="C69" s="134">
        <v>153</v>
      </c>
      <c r="D69" s="104">
        <v>153</v>
      </c>
      <c r="E69" s="104">
        <v>152</v>
      </c>
      <c r="F69" s="104">
        <v>160</v>
      </c>
      <c r="G69" s="104">
        <v>164</v>
      </c>
      <c r="H69" s="104">
        <f t="shared" si="2"/>
        <v>-4</v>
      </c>
      <c r="I69" s="193">
        <f t="shared" si="3"/>
        <v>-2.5000000000000001E-2</v>
      </c>
    </row>
    <row r="70" spans="1:9" x14ac:dyDescent="0.25">
      <c r="A70" s="107" t="s">
        <v>21</v>
      </c>
      <c r="B70" s="108" t="s">
        <v>22</v>
      </c>
      <c r="C70" s="104">
        <v>78</v>
      </c>
      <c r="D70" s="104">
        <v>76</v>
      </c>
      <c r="E70" s="104">
        <v>76</v>
      </c>
      <c r="F70" s="104">
        <v>80</v>
      </c>
      <c r="G70" s="104">
        <v>82</v>
      </c>
      <c r="H70" s="104">
        <f t="shared" si="2"/>
        <v>-2</v>
      </c>
      <c r="I70" s="193">
        <f t="shared" si="3"/>
        <v>-2.5000000000000001E-2</v>
      </c>
    </row>
    <row r="71" spans="1:9" x14ac:dyDescent="0.25">
      <c r="A71" s="16" t="s">
        <v>339</v>
      </c>
      <c r="B71" s="106" t="s">
        <v>340</v>
      </c>
      <c r="C71" s="104">
        <v>78</v>
      </c>
      <c r="D71" s="104">
        <v>76</v>
      </c>
      <c r="E71" s="104">
        <v>76</v>
      </c>
      <c r="F71" s="104">
        <v>80</v>
      </c>
      <c r="G71" s="104">
        <v>82</v>
      </c>
      <c r="H71" s="104">
        <f t="shared" ref="H71:H102" si="4">+F71-G71</f>
        <v>-2</v>
      </c>
      <c r="I71" s="193">
        <f t="shared" ref="I71:I102" si="5">+H71/F71</f>
        <v>-2.5000000000000001E-2</v>
      </c>
    </row>
    <row r="72" spans="1:9" x14ac:dyDescent="0.25">
      <c r="A72" s="117" t="s">
        <v>85</v>
      </c>
      <c r="B72" s="106" t="s">
        <v>86</v>
      </c>
      <c r="C72" s="104">
        <v>78</v>
      </c>
      <c r="D72" s="104">
        <v>76</v>
      </c>
      <c r="E72" s="104">
        <v>76</v>
      </c>
      <c r="F72" s="104">
        <v>80</v>
      </c>
      <c r="G72" s="104">
        <v>82</v>
      </c>
      <c r="H72" s="104">
        <f t="shared" si="4"/>
        <v>-2</v>
      </c>
      <c r="I72" s="193">
        <f t="shared" si="5"/>
        <v>-2.5000000000000001E-2</v>
      </c>
    </row>
    <row r="73" spans="1:9" x14ac:dyDescent="0.25">
      <c r="A73" s="112" t="s">
        <v>299</v>
      </c>
      <c r="B73" s="106" t="s">
        <v>300</v>
      </c>
      <c r="C73" s="104">
        <v>78</v>
      </c>
      <c r="D73" s="104">
        <v>76</v>
      </c>
      <c r="E73" s="104">
        <v>76</v>
      </c>
      <c r="F73" s="104">
        <v>80</v>
      </c>
      <c r="G73" s="104">
        <v>82</v>
      </c>
      <c r="H73" s="104">
        <f t="shared" si="4"/>
        <v>-2</v>
      </c>
      <c r="I73" s="193">
        <f t="shared" si="5"/>
        <v>-2.5000000000000001E-2</v>
      </c>
    </row>
    <row r="74" spans="1:9" x14ac:dyDescent="0.25">
      <c r="A74" s="109" t="s">
        <v>145</v>
      </c>
      <c r="B74" s="106" t="s">
        <v>104</v>
      </c>
      <c r="C74" s="104">
        <v>78</v>
      </c>
      <c r="D74" s="104">
        <v>76</v>
      </c>
      <c r="E74" s="104">
        <v>76</v>
      </c>
      <c r="F74" s="104">
        <v>80</v>
      </c>
      <c r="G74" s="104">
        <v>82</v>
      </c>
      <c r="H74" s="104">
        <f t="shared" si="4"/>
        <v>-2</v>
      </c>
      <c r="I74" s="193">
        <f t="shared" si="5"/>
        <v>-2.5000000000000001E-2</v>
      </c>
    </row>
    <row r="75" spans="1:9" x14ac:dyDescent="0.25">
      <c r="A75" s="112" t="s">
        <v>366</v>
      </c>
      <c r="B75" s="106" t="s">
        <v>367</v>
      </c>
      <c r="C75" s="134">
        <v>78</v>
      </c>
      <c r="D75" s="104">
        <v>76</v>
      </c>
      <c r="E75" s="104">
        <v>76</v>
      </c>
      <c r="F75" s="104">
        <v>80</v>
      </c>
      <c r="G75" s="104">
        <v>82</v>
      </c>
      <c r="H75" s="104">
        <f t="shared" si="4"/>
        <v>-2</v>
      </c>
      <c r="I75" s="193">
        <f t="shared" si="5"/>
        <v>-2.5000000000000001E-2</v>
      </c>
    </row>
    <row r="76" spans="1:9" x14ac:dyDescent="0.25">
      <c r="A76" s="116" t="s">
        <v>207</v>
      </c>
      <c r="B76" s="106" t="s">
        <v>208</v>
      </c>
      <c r="C76" s="104">
        <v>78</v>
      </c>
      <c r="D76" s="104">
        <v>76</v>
      </c>
      <c r="E76" s="104">
        <v>76</v>
      </c>
      <c r="F76" s="104">
        <v>80</v>
      </c>
      <c r="G76" s="104">
        <v>82</v>
      </c>
      <c r="H76" s="104">
        <f t="shared" si="4"/>
        <v>-2</v>
      </c>
      <c r="I76" s="193">
        <f t="shared" si="5"/>
        <v>-2.5000000000000001E-2</v>
      </c>
    </row>
    <row r="77" spans="1:9" x14ac:dyDescent="0.25">
      <c r="A77" s="124" t="s">
        <v>410</v>
      </c>
      <c r="B77" s="106" t="s">
        <v>419</v>
      </c>
      <c r="C77" s="104"/>
      <c r="D77" s="104"/>
      <c r="E77" s="104"/>
      <c r="F77" s="134">
        <v>80</v>
      </c>
      <c r="G77" s="104">
        <v>82</v>
      </c>
      <c r="H77" s="104">
        <f t="shared" si="4"/>
        <v>-2</v>
      </c>
      <c r="I77" s="193">
        <f t="shared" si="5"/>
        <v>-2.5000000000000001E-2</v>
      </c>
    </row>
    <row r="78" spans="1:9" x14ac:dyDescent="0.25">
      <c r="A78" s="120" t="s">
        <v>202</v>
      </c>
      <c r="B78" s="111" t="s">
        <v>204</v>
      </c>
      <c r="C78" s="104">
        <v>150</v>
      </c>
      <c r="D78" s="104">
        <v>150</v>
      </c>
      <c r="E78" s="104">
        <v>150</v>
      </c>
      <c r="F78" s="104">
        <v>158</v>
      </c>
      <c r="G78" s="104">
        <v>162</v>
      </c>
      <c r="H78" s="104">
        <f t="shared" si="4"/>
        <v>-4</v>
      </c>
      <c r="I78" s="193">
        <f t="shared" si="5"/>
        <v>-2.5316455696202531E-2</v>
      </c>
    </row>
    <row r="79" spans="1:9" x14ac:dyDescent="0.25">
      <c r="A79" s="114" t="s">
        <v>210</v>
      </c>
      <c r="B79" s="106" t="s">
        <v>120</v>
      </c>
      <c r="C79" s="104">
        <v>150</v>
      </c>
      <c r="D79" s="104">
        <v>150</v>
      </c>
      <c r="E79" s="104">
        <v>150</v>
      </c>
      <c r="F79" s="104">
        <v>158</v>
      </c>
      <c r="G79" s="104">
        <v>162</v>
      </c>
      <c r="H79" s="104">
        <f t="shared" si="4"/>
        <v>-4</v>
      </c>
      <c r="I79" s="193">
        <f t="shared" si="5"/>
        <v>-2.5316455696202531E-2</v>
      </c>
    </row>
    <row r="80" spans="1:9" x14ac:dyDescent="0.25">
      <c r="A80" s="105" t="s">
        <v>193</v>
      </c>
      <c r="B80" s="106" t="s">
        <v>194</v>
      </c>
      <c r="C80" s="104">
        <v>42</v>
      </c>
      <c r="D80" s="104">
        <v>40</v>
      </c>
      <c r="E80" s="104">
        <v>38</v>
      </c>
      <c r="F80" s="104">
        <v>39</v>
      </c>
      <c r="G80" s="104">
        <v>40</v>
      </c>
      <c r="H80" s="104">
        <f t="shared" si="4"/>
        <v>-1</v>
      </c>
      <c r="I80" s="193">
        <f t="shared" si="5"/>
        <v>-2.564102564102564E-2</v>
      </c>
    </row>
    <row r="81" spans="1:9" x14ac:dyDescent="0.25">
      <c r="A81" s="113" t="s">
        <v>210</v>
      </c>
      <c r="B81" s="111" t="s">
        <v>211</v>
      </c>
      <c r="C81" s="104">
        <v>144</v>
      </c>
      <c r="D81" s="104">
        <v>143</v>
      </c>
      <c r="E81" s="104">
        <v>144</v>
      </c>
      <c r="F81" s="104">
        <v>152</v>
      </c>
      <c r="G81" s="104">
        <v>156</v>
      </c>
      <c r="H81" s="104">
        <f t="shared" si="4"/>
        <v>-4</v>
      </c>
      <c r="I81" s="193">
        <f t="shared" si="5"/>
        <v>-2.6315789473684209E-2</v>
      </c>
    </row>
    <row r="82" spans="1:9" x14ac:dyDescent="0.25">
      <c r="A82" s="124" t="s">
        <v>100</v>
      </c>
      <c r="B82" s="111" t="s">
        <v>101</v>
      </c>
      <c r="C82" s="104">
        <v>73</v>
      </c>
      <c r="D82" s="104">
        <v>73</v>
      </c>
      <c r="E82" s="104">
        <v>72</v>
      </c>
      <c r="F82" s="104">
        <v>75</v>
      </c>
      <c r="G82" s="104">
        <v>77</v>
      </c>
      <c r="H82" s="104">
        <f t="shared" si="4"/>
        <v>-2</v>
      </c>
      <c r="I82" s="193">
        <f t="shared" si="5"/>
        <v>-2.6666666666666668E-2</v>
      </c>
    </row>
    <row r="83" spans="1:9" x14ac:dyDescent="0.25">
      <c r="A83" s="124" t="s">
        <v>115</v>
      </c>
      <c r="B83" s="106" t="s">
        <v>116</v>
      </c>
      <c r="C83" s="104">
        <v>23</v>
      </c>
      <c r="D83" s="134">
        <v>38</v>
      </c>
      <c r="E83" s="104">
        <v>36</v>
      </c>
      <c r="F83" s="104">
        <v>37</v>
      </c>
      <c r="G83" s="104">
        <v>38</v>
      </c>
      <c r="H83" s="104">
        <f t="shared" si="4"/>
        <v>-1</v>
      </c>
      <c r="I83" s="193">
        <f t="shared" si="5"/>
        <v>-2.7027027027027029E-2</v>
      </c>
    </row>
    <row r="84" spans="1:9" x14ac:dyDescent="0.25">
      <c r="A84" s="112" t="s">
        <v>119</v>
      </c>
      <c r="B84" s="106" t="s">
        <v>120</v>
      </c>
      <c r="C84" s="104">
        <v>41</v>
      </c>
      <c r="D84" s="104">
        <v>38</v>
      </c>
      <c r="E84" s="104">
        <v>36</v>
      </c>
      <c r="F84" s="104">
        <v>37</v>
      </c>
      <c r="G84" s="104">
        <v>38</v>
      </c>
      <c r="H84" s="104">
        <f t="shared" si="4"/>
        <v>-1</v>
      </c>
      <c r="I84" s="193">
        <f t="shared" si="5"/>
        <v>-2.7027027027027029E-2</v>
      </c>
    </row>
    <row r="85" spans="1:9" x14ac:dyDescent="0.25">
      <c r="A85" s="110" t="s">
        <v>73</v>
      </c>
      <c r="B85" s="106" t="s">
        <v>74</v>
      </c>
      <c r="C85" s="104">
        <v>30</v>
      </c>
      <c r="D85" s="134">
        <v>37</v>
      </c>
      <c r="E85" s="104">
        <v>35</v>
      </c>
      <c r="F85" s="104">
        <v>36</v>
      </c>
      <c r="G85" s="104">
        <v>37</v>
      </c>
      <c r="H85" s="104">
        <f t="shared" si="4"/>
        <v>-1</v>
      </c>
      <c r="I85" s="193">
        <f t="shared" si="5"/>
        <v>-2.7777777777777776E-2</v>
      </c>
    </row>
    <row r="86" spans="1:9" x14ac:dyDescent="0.25">
      <c r="A86" s="109" t="s">
        <v>341</v>
      </c>
      <c r="B86" s="111" t="s">
        <v>342</v>
      </c>
      <c r="C86" s="104">
        <v>12</v>
      </c>
      <c r="D86" s="134">
        <v>26</v>
      </c>
      <c r="E86" s="134">
        <v>67</v>
      </c>
      <c r="F86" s="104">
        <v>70</v>
      </c>
      <c r="G86" s="104">
        <v>72</v>
      </c>
      <c r="H86" s="104">
        <f t="shared" si="4"/>
        <v>-2</v>
      </c>
      <c r="I86" s="193">
        <f t="shared" si="5"/>
        <v>-2.8571428571428571E-2</v>
      </c>
    </row>
    <row r="87" spans="1:9" x14ac:dyDescent="0.25">
      <c r="A87" s="120" t="s">
        <v>173</v>
      </c>
      <c r="B87" s="106" t="s">
        <v>174</v>
      </c>
      <c r="C87" s="104">
        <v>65</v>
      </c>
      <c r="D87" s="104">
        <v>66</v>
      </c>
      <c r="E87" s="134">
        <v>65</v>
      </c>
      <c r="F87" s="134">
        <v>69</v>
      </c>
      <c r="G87" s="104">
        <v>71</v>
      </c>
      <c r="H87" s="104">
        <f t="shared" si="4"/>
        <v>-2</v>
      </c>
      <c r="I87" s="193">
        <f t="shared" si="5"/>
        <v>-2.8985507246376812E-2</v>
      </c>
    </row>
    <row r="88" spans="1:9" x14ac:dyDescent="0.25">
      <c r="A88" s="123" t="s">
        <v>181</v>
      </c>
      <c r="B88" s="111" t="s">
        <v>311</v>
      </c>
      <c r="C88" s="104">
        <v>126</v>
      </c>
      <c r="D88" s="134">
        <v>127</v>
      </c>
      <c r="E88" s="104">
        <v>128</v>
      </c>
      <c r="F88" s="134">
        <v>136</v>
      </c>
      <c r="G88" s="134">
        <v>140</v>
      </c>
      <c r="H88" s="134">
        <f t="shared" si="4"/>
        <v>-4</v>
      </c>
      <c r="I88" s="78">
        <f t="shared" si="5"/>
        <v>-2.9411764705882353E-2</v>
      </c>
    </row>
    <row r="89" spans="1:9" x14ac:dyDescent="0.25">
      <c r="A89" s="123" t="s">
        <v>207</v>
      </c>
      <c r="B89" s="106" t="s">
        <v>47</v>
      </c>
      <c r="C89" s="104">
        <v>64</v>
      </c>
      <c r="D89" s="104">
        <v>65</v>
      </c>
      <c r="E89" s="104">
        <v>64</v>
      </c>
      <c r="F89" s="104">
        <v>68</v>
      </c>
      <c r="G89" s="104">
        <v>70</v>
      </c>
      <c r="H89" s="104">
        <f t="shared" si="4"/>
        <v>-2</v>
      </c>
      <c r="I89" s="193">
        <f t="shared" si="5"/>
        <v>-2.9411764705882353E-2</v>
      </c>
    </row>
    <row r="90" spans="1:9" x14ac:dyDescent="0.25">
      <c r="A90" s="116" t="s">
        <v>226</v>
      </c>
      <c r="B90" s="106" t="s">
        <v>86</v>
      </c>
      <c r="C90" s="104">
        <v>30</v>
      </c>
      <c r="D90" s="104">
        <v>27</v>
      </c>
      <c r="E90" s="104">
        <v>42</v>
      </c>
      <c r="F90" s="104">
        <v>67</v>
      </c>
      <c r="G90" s="104">
        <v>69</v>
      </c>
      <c r="H90" s="104">
        <f t="shared" si="4"/>
        <v>-2</v>
      </c>
      <c r="I90" s="193">
        <f t="shared" si="5"/>
        <v>-2.9850746268656716E-2</v>
      </c>
    </row>
    <row r="91" spans="1:9" x14ac:dyDescent="0.25">
      <c r="A91" s="112" t="s">
        <v>110</v>
      </c>
      <c r="B91" s="106" t="s">
        <v>111</v>
      </c>
      <c r="C91" s="134">
        <v>62</v>
      </c>
      <c r="D91" s="104">
        <v>63</v>
      </c>
      <c r="E91" s="104">
        <v>62</v>
      </c>
      <c r="F91" s="104">
        <v>66</v>
      </c>
      <c r="G91" s="104">
        <v>68</v>
      </c>
      <c r="H91" s="104">
        <f t="shared" si="4"/>
        <v>-2</v>
      </c>
      <c r="I91" s="193">
        <f t="shared" si="5"/>
        <v>-3.0303030303030304E-2</v>
      </c>
    </row>
    <row r="92" spans="1:9" x14ac:dyDescent="0.25">
      <c r="A92" s="107" t="s">
        <v>29</v>
      </c>
      <c r="B92" s="108" t="s">
        <v>30</v>
      </c>
      <c r="C92" s="104">
        <v>157</v>
      </c>
      <c r="D92" s="104">
        <v>157</v>
      </c>
      <c r="E92" s="6">
        <v>156</v>
      </c>
      <c r="F92" s="104">
        <v>164</v>
      </c>
      <c r="G92" s="104">
        <v>169</v>
      </c>
      <c r="H92" s="104">
        <f t="shared" si="4"/>
        <v>-5</v>
      </c>
      <c r="I92" s="193">
        <f t="shared" si="5"/>
        <v>-3.048780487804878E-2</v>
      </c>
    </row>
    <row r="93" spans="1:9" x14ac:dyDescent="0.25">
      <c r="A93" s="114" t="s">
        <v>32</v>
      </c>
      <c r="B93" s="106" t="s">
        <v>33</v>
      </c>
      <c r="C93" s="104">
        <v>157</v>
      </c>
      <c r="D93" s="104">
        <v>157</v>
      </c>
      <c r="E93" s="6">
        <v>156</v>
      </c>
      <c r="F93" s="104">
        <v>164</v>
      </c>
      <c r="G93" s="104">
        <v>169</v>
      </c>
      <c r="H93" s="104">
        <f t="shared" si="4"/>
        <v>-5</v>
      </c>
      <c r="I93" s="193">
        <f t="shared" si="5"/>
        <v>-3.048780487804878E-2</v>
      </c>
    </row>
    <row r="94" spans="1:9" x14ac:dyDescent="0.25">
      <c r="A94" s="130" t="s">
        <v>69</v>
      </c>
      <c r="B94" s="111" t="s">
        <v>392</v>
      </c>
      <c r="C94" s="104"/>
      <c r="D94" s="104"/>
      <c r="E94" s="134">
        <v>156</v>
      </c>
      <c r="F94" s="134">
        <v>164</v>
      </c>
      <c r="G94" s="104">
        <v>169</v>
      </c>
      <c r="H94" s="104">
        <f t="shared" si="4"/>
        <v>-5</v>
      </c>
      <c r="I94" s="193">
        <f t="shared" si="5"/>
        <v>-3.048780487804878E-2</v>
      </c>
    </row>
    <row r="95" spans="1:9" x14ac:dyDescent="0.25">
      <c r="A95" s="117" t="s">
        <v>110</v>
      </c>
      <c r="B95" s="111" t="s">
        <v>405</v>
      </c>
      <c r="C95" s="134"/>
      <c r="D95" s="104"/>
      <c r="E95" s="104"/>
      <c r="F95" s="134">
        <v>164</v>
      </c>
      <c r="G95" s="104">
        <v>169</v>
      </c>
      <c r="H95" s="104">
        <f t="shared" si="4"/>
        <v>-5</v>
      </c>
      <c r="I95" s="193">
        <f t="shared" si="5"/>
        <v>-3.048780487804878E-2</v>
      </c>
    </row>
    <row r="96" spans="1:9" x14ac:dyDescent="0.25">
      <c r="A96" s="219" t="s">
        <v>112</v>
      </c>
      <c r="B96" s="106" t="s">
        <v>394</v>
      </c>
      <c r="C96" s="104"/>
      <c r="D96" s="134"/>
      <c r="E96" s="134">
        <v>156</v>
      </c>
      <c r="F96" s="104">
        <v>164</v>
      </c>
      <c r="G96" s="104">
        <v>169</v>
      </c>
      <c r="H96" s="104">
        <f t="shared" si="4"/>
        <v>-5</v>
      </c>
      <c r="I96" s="193">
        <f t="shared" si="5"/>
        <v>-3.048780487804878E-2</v>
      </c>
    </row>
    <row r="97" spans="1:9" x14ac:dyDescent="0.25">
      <c r="A97" s="113" t="s">
        <v>131</v>
      </c>
      <c r="B97" s="111" t="s">
        <v>132</v>
      </c>
      <c r="C97" s="104">
        <v>157</v>
      </c>
      <c r="D97" s="104">
        <v>157</v>
      </c>
      <c r="E97" s="6">
        <v>156</v>
      </c>
      <c r="F97" s="104">
        <v>164</v>
      </c>
      <c r="G97" s="104">
        <v>169</v>
      </c>
      <c r="H97" s="104">
        <f t="shared" si="4"/>
        <v>-5</v>
      </c>
      <c r="I97" s="193">
        <f t="shared" si="5"/>
        <v>-3.048780487804878E-2</v>
      </c>
    </row>
    <row r="98" spans="1:9" x14ac:dyDescent="0.25">
      <c r="A98" s="132" t="s">
        <v>197</v>
      </c>
      <c r="B98" s="106" t="s">
        <v>387</v>
      </c>
      <c r="C98" s="104">
        <v>157</v>
      </c>
      <c r="D98" s="104">
        <v>157</v>
      </c>
      <c r="E98" s="6">
        <v>156</v>
      </c>
      <c r="F98" s="104">
        <v>164</v>
      </c>
      <c r="G98" s="104">
        <v>169</v>
      </c>
      <c r="H98" s="104">
        <f t="shared" si="4"/>
        <v>-5</v>
      </c>
      <c r="I98" s="193">
        <f t="shared" si="5"/>
        <v>-3.048780487804878E-2</v>
      </c>
    </row>
    <row r="99" spans="1:9" x14ac:dyDescent="0.25">
      <c r="A99" s="114" t="s">
        <v>207</v>
      </c>
      <c r="B99" s="106" t="s">
        <v>209</v>
      </c>
      <c r="C99" s="104">
        <v>157</v>
      </c>
      <c r="D99" s="104">
        <v>157</v>
      </c>
      <c r="E99" s="6">
        <v>156</v>
      </c>
      <c r="F99" s="104">
        <v>164</v>
      </c>
      <c r="G99" s="104">
        <v>169</v>
      </c>
      <c r="H99" s="104">
        <f t="shared" si="4"/>
        <v>-5</v>
      </c>
      <c r="I99" s="193">
        <f t="shared" si="5"/>
        <v>-3.048780487804878E-2</v>
      </c>
    </row>
    <row r="100" spans="1:9" x14ac:dyDescent="0.25">
      <c r="A100" s="120" t="s">
        <v>210</v>
      </c>
      <c r="B100" s="111" t="s">
        <v>212</v>
      </c>
      <c r="C100" s="104">
        <v>157</v>
      </c>
      <c r="D100" s="104">
        <v>157</v>
      </c>
      <c r="E100" s="6">
        <v>156</v>
      </c>
      <c r="F100" s="104">
        <v>164</v>
      </c>
      <c r="G100" s="104">
        <v>169</v>
      </c>
      <c r="H100" s="104">
        <f t="shared" si="4"/>
        <v>-5</v>
      </c>
      <c r="I100" s="193">
        <f t="shared" si="5"/>
        <v>-3.048780487804878E-2</v>
      </c>
    </row>
    <row r="101" spans="1:9" x14ac:dyDescent="0.25">
      <c r="A101" s="117" t="s">
        <v>214</v>
      </c>
      <c r="B101" s="106" t="s">
        <v>216</v>
      </c>
      <c r="C101" s="104">
        <v>157</v>
      </c>
      <c r="D101" s="104">
        <v>157</v>
      </c>
      <c r="E101" s="6">
        <v>156</v>
      </c>
      <c r="F101" s="104">
        <v>164</v>
      </c>
      <c r="G101" s="104">
        <v>169</v>
      </c>
      <c r="H101" s="104">
        <f t="shared" si="4"/>
        <v>-5</v>
      </c>
      <c r="I101" s="193">
        <f t="shared" si="5"/>
        <v>-3.048780487804878E-2</v>
      </c>
    </row>
    <row r="102" spans="1:9" x14ac:dyDescent="0.25">
      <c r="A102" s="112" t="s">
        <v>351</v>
      </c>
      <c r="B102" s="111" t="s">
        <v>224</v>
      </c>
      <c r="C102" s="104">
        <v>131</v>
      </c>
      <c r="D102" s="104">
        <v>131</v>
      </c>
      <c r="E102" s="134">
        <v>156</v>
      </c>
      <c r="F102" s="104">
        <v>164</v>
      </c>
      <c r="G102" s="104">
        <v>169</v>
      </c>
      <c r="H102" s="104">
        <f t="shared" si="4"/>
        <v>-5</v>
      </c>
      <c r="I102" s="193">
        <f t="shared" si="5"/>
        <v>-3.048780487804878E-2</v>
      </c>
    </row>
    <row r="103" spans="1:9" x14ac:dyDescent="0.25">
      <c r="A103" s="117" t="s">
        <v>308</v>
      </c>
      <c r="B103" s="106" t="s">
        <v>309</v>
      </c>
      <c r="C103" s="104">
        <v>157</v>
      </c>
      <c r="D103" s="104">
        <v>157</v>
      </c>
      <c r="E103" s="6">
        <v>156</v>
      </c>
      <c r="F103" s="104">
        <v>164</v>
      </c>
      <c r="G103" s="104">
        <v>169</v>
      </c>
      <c r="H103" s="104">
        <f t="shared" ref="H103:H134" si="6">+F103-G103</f>
        <v>-5</v>
      </c>
      <c r="I103" s="193">
        <f t="shared" ref="I103:I134" si="7">+H103/F103</f>
        <v>-3.048780487804878E-2</v>
      </c>
    </row>
    <row r="104" spans="1:9" x14ac:dyDescent="0.25">
      <c r="A104" s="130" t="s">
        <v>253</v>
      </c>
      <c r="B104" s="106" t="s">
        <v>120</v>
      </c>
      <c r="C104" s="104">
        <v>157</v>
      </c>
      <c r="D104" s="104">
        <v>157</v>
      </c>
      <c r="E104" s="6">
        <v>156</v>
      </c>
      <c r="F104" s="104">
        <v>164</v>
      </c>
      <c r="G104" s="104">
        <v>169</v>
      </c>
      <c r="H104" s="104">
        <f t="shared" si="6"/>
        <v>-5</v>
      </c>
      <c r="I104" s="193">
        <f t="shared" si="7"/>
        <v>-3.048780487804878E-2</v>
      </c>
    </row>
    <row r="105" spans="1:9" x14ac:dyDescent="0.25">
      <c r="A105" s="105" t="s">
        <v>327</v>
      </c>
      <c r="B105" s="106" t="s">
        <v>75</v>
      </c>
      <c r="C105" s="134">
        <v>156</v>
      </c>
      <c r="D105" s="104">
        <v>156</v>
      </c>
      <c r="E105" s="104">
        <v>155</v>
      </c>
      <c r="F105" s="104">
        <v>163</v>
      </c>
      <c r="G105" s="104">
        <v>168</v>
      </c>
      <c r="H105" s="104">
        <f t="shared" si="6"/>
        <v>-5</v>
      </c>
      <c r="I105" s="193">
        <f t="shared" si="7"/>
        <v>-3.0674846625766871E-2</v>
      </c>
    </row>
    <row r="106" spans="1:9" x14ac:dyDescent="0.25">
      <c r="A106" s="130" t="s">
        <v>182</v>
      </c>
      <c r="B106" s="106" t="s">
        <v>184</v>
      </c>
      <c r="C106" s="104">
        <v>154</v>
      </c>
      <c r="D106" s="104">
        <v>154</v>
      </c>
      <c r="E106" s="104">
        <v>153</v>
      </c>
      <c r="F106" s="104">
        <v>161</v>
      </c>
      <c r="G106" s="104">
        <v>166</v>
      </c>
      <c r="H106" s="104">
        <f t="shared" si="6"/>
        <v>-5</v>
      </c>
      <c r="I106" s="193">
        <f t="shared" si="7"/>
        <v>-3.1055900621118012E-2</v>
      </c>
    </row>
    <row r="107" spans="1:9" x14ac:dyDescent="0.25">
      <c r="A107" s="120" t="s">
        <v>210</v>
      </c>
      <c r="B107" s="111" t="s">
        <v>83</v>
      </c>
      <c r="C107" s="104">
        <v>154</v>
      </c>
      <c r="D107" s="104">
        <v>154</v>
      </c>
      <c r="E107" s="104">
        <v>153</v>
      </c>
      <c r="F107" s="104">
        <v>161</v>
      </c>
      <c r="G107" s="104">
        <v>166</v>
      </c>
      <c r="H107" s="104">
        <f t="shared" si="6"/>
        <v>-5</v>
      </c>
      <c r="I107" s="193">
        <f t="shared" si="7"/>
        <v>-3.1055900621118012E-2</v>
      </c>
    </row>
    <row r="108" spans="1:9" x14ac:dyDescent="0.25">
      <c r="A108" s="109" t="s">
        <v>143</v>
      </c>
      <c r="B108" s="106" t="s">
        <v>144</v>
      </c>
      <c r="C108" s="104">
        <v>149</v>
      </c>
      <c r="D108" s="104">
        <v>148</v>
      </c>
      <c r="E108" s="104">
        <v>148</v>
      </c>
      <c r="F108" s="104">
        <v>156</v>
      </c>
      <c r="G108" s="104">
        <v>161</v>
      </c>
      <c r="H108" s="104">
        <f t="shared" si="6"/>
        <v>-5</v>
      </c>
      <c r="I108" s="193">
        <f t="shared" si="7"/>
        <v>-3.2051282051282048E-2</v>
      </c>
    </row>
    <row r="109" spans="1:9" x14ac:dyDescent="0.25">
      <c r="A109" s="105" t="s">
        <v>346</v>
      </c>
      <c r="B109" s="106" t="s">
        <v>347</v>
      </c>
      <c r="C109" s="104">
        <v>148</v>
      </c>
      <c r="D109" s="104">
        <v>147</v>
      </c>
      <c r="E109" s="104">
        <v>147</v>
      </c>
      <c r="F109" s="134">
        <v>155</v>
      </c>
      <c r="G109" s="104">
        <v>160</v>
      </c>
      <c r="H109" s="104">
        <f t="shared" si="6"/>
        <v>-5</v>
      </c>
      <c r="I109" s="193">
        <f t="shared" si="7"/>
        <v>-3.2258064516129031E-2</v>
      </c>
    </row>
    <row r="110" spans="1:9" x14ac:dyDescent="0.25">
      <c r="A110" s="110" t="s">
        <v>69</v>
      </c>
      <c r="B110" s="106" t="s">
        <v>70</v>
      </c>
      <c r="C110" s="104">
        <v>146</v>
      </c>
      <c r="D110" s="104">
        <v>145</v>
      </c>
      <c r="E110" s="104">
        <v>145</v>
      </c>
      <c r="F110" s="104">
        <v>153</v>
      </c>
      <c r="G110" s="104">
        <v>158</v>
      </c>
      <c r="H110" s="104">
        <f t="shared" si="6"/>
        <v>-5</v>
      </c>
      <c r="I110" s="193">
        <f t="shared" si="7"/>
        <v>-3.2679738562091505E-2</v>
      </c>
    </row>
    <row r="111" spans="1:9" x14ac:dyDescent="0.25">
      <c r="A111" s="114" t="s">
        <v>255</v>
      </c>
      <c r="B111" s="106" t="s">
        <v>256</v>
      </c>
      <c r="C111" s="104">
        <v>147</v>
      </c>
      <c r="D111" s="104">
        <v>145</v>
      </c>
      <c r="E111" s="104">
        <v>145</v>
      </c>
      <c r="F111" s="104">
        <v>153</v>
      </c>
      <c r="G111" s="104">
        <v>158</v>
      </c>
      <c r="H111" s="104">
        <f t="shared" si="6"/>
        <v>-5</v>
      </c>
      <c r="I111" s="193">
        <f t="shared" si="7"/>
        <v>-3.2679738562091505E-2</v>
      </c>
    </row>
    <row r="112" spans="1:9" x14ac:dyDescent="0.25">
      <c r="A112" s="110" t="s">
        <v>93</v>
      </c>
      <c r="B112" s="111" t="s">
        <v>94</v>
      </c>
      <c r="C112" s="104">
        <v>30</v>
      </c>
      <c r="D112" s="134">
        <v>58</v>
      </c>
      <c r="E112" s="104">
        <v>57</v>
      </c>
      <c r="F112" s="104">
        <v>61</v>
      </c>
      <c r="G112" s="104">
        <v>63</v>
      </c>
      <c r="H112" s="104">
        <f t="shared" si="6"/>
        <v>-2</v>
      </c>
      <c r="I112" s="193">
        <f t="shared" si="7"/>
        <v>-3.2786885245901641E-2</v>
      </c>
    </row>
    <row r="113" spans="1:9" x14ac:dyDescent="0.25">
      <c r="A113" s="116" t="s">
        <v>95</v>
      </c>
      <c r="B113" s="111" t="s">
        <v>96</v>
      </c>
      <c r="C113" s="104">
        <v>60</v>
      </c>
      <c r="D113" s="104">
        <v>58</v>
      </c>
      <c r="E113" s="104">
        <v>57</v>
      </c>
      <c r="F113" s="104">
        <v>61</v>
      </c>
      <c r="G113" s="104">
        <v>63</v>
      </c>
      <c r="H113" s="104">
        <f t="shared" si="6"/>
        <v>-2</v>
      </c>
      <c r="I113" s="193">
        <f t="shared" si="7"/>
        <v>-3.2786885245901641E-2</v>
      </c>
    </row>
    <row r="114" spans="1:9" x14ac:dyDescent="0.25">
      <c r="A114" s="120" t="s">
        <v>191</v>
      </c>
      <c r="B114" s="106" t="s">
        <v>192</v>
      </c>
      <c r="C114" s="104">
        <v>113</v>
      </c>
      <c r="D114" s="134">
        <v>58</v>
      </c>
      <c r="E114" s="104">
        <v>57</v>
      </c>
      <c r="F114" s="104">
        <v>61</v>
      </c>
      <c r="G114" s="104">
        <v>63</v>
      </c>
      <c r="H114" s="104">
        <f t="shared" si="6"/>
        <v>-2</v>
      </c>
      <c r="I114" s="193">
        <f t="shared" si="7"/>
        <v>-3.2786885245901641E-2</v>
      </c>
    </row>
    <row r="115" spans="1:9" x14ac:dyDescent="0.25">
      <c r="A115" s="114" t="s">
        <v>305</v>
      </c>
      <c r="B115" s="111" t="s">
        <v>306</v>
      </c>
      <c r="C115" s="104">
        <v>60</v>
      </c>
      <c r="D115" s="104">
        <v>58</v>
      </c>
      <c r="E115" s="104">
        <v>57</v>
      </c>
      <c r="F115" s="104">
        <v>61</v>
      </c>
      <c r="G115" s="104">
        <v>63</v>
      </c>
      <c r="H115" s="104">
        <f t="shared" si="6"/>
        <v>-2</v>
      </c>
      <c r="I115" s="193">
        <f t="shared" si="7"/>
        <v>-3.2786885245901641E-2</v>
      </c>
    </row>
    <row r="116" spans="1:9" x14ac:dyDescent="0.25">
      <c r="A116" s="109" t="s">
        <v>239</v>
      </c>
      <c r="B116" s="106" t="s">
        <v>240</v>
      </c>
      <c r="C116" s="104">
        <v>47</v>
      </c>
      <c r="D116" s="134">
        <v>58</v>
      </c>
      <c r="E116" s="104">
        <v>57</v>
      </c>
      <c r="F116" s="104">
        <v>61</v>
      </c>
      <c r="G116" s="104">
        <v>63</v>
      </c>
      <c r="H116" s="104">
        <f t="shared" si="6"/>
        <v>-2</v>
      </c>
      <c r="I116" s="193">
        <f t="shared" si="7"/>
        <v>-3.2786885245901641E-2</v>
      </c>
    </row>
    <row r="117" spans="1:9" x14ac:dyDescent="0.25">
      <c r="A117" s="114" t="s">
        <v>100</v>
      </c>
      <c r="B117" s="106" t="s">
        <v>78</v>
      </c>
      <c r="C117" s="104">
        <v>141</v>
      </c>
      <c r="D117" s="104">
        <v>141</v>
      </c>
      <c r="E117" s="104">
        <v>142</v>
      </c>
      <c r="F117" s="104">
        <v>150</v>
      </c>
      <c r="G117" s="104">
        <v>155</v>
      </c>
      <c r="H117" s="104">
        <f t="shared" si="6"/>
        <v>-5</v>
      </c>
      <c r="I117" s="193">
        <f t="shared" si="7"/>
        <v>-3.3333333333333333E-2</v>
      </c>
    </row>
    <row r="118" spans="1:9" x14ac:dyDescent="0.25">
      <c r="A118" s="110" t="s">
        <v>210</v>
      </c>
      <c r="B118" s="111" t="s">
        <v>213</v>
      </c>
      <c r="C118" s="104">
        <v>53</v>
      </c>
      <c r="D118" s="104">
        <v>50</v>
      </c>
      <c r="E118" s="104">
        <v>51</v>
      </c>
      <c r="F118" s="104">
        <v>54</v>
      </c>
      <c r="G118" s="104">
        <v>56</v>
      </c>
      <c r="H118" s="104">
        <f t="shared" si="6"/>
        <v>-2</v>
      </c>
      <c r="I118" s="193">
        <f t="shared" si="7"/>
        <v>-3.7037037037037035E-2</v>
      </c>
    </row>
    <row r="119" spans="1:9" x14ac:dyDescent="0.25">
      <c r="A119" s="114" t="s">
        <v>98</v>
      </c>
      <c r="B119" s="106" t="s">
        <v>99</v>
      </c>
      <c r="C119" s="104">
        <v>55</v>
      </c>
      <c r="D119" s="104">
        <v>53</v>
      </c>
      <c r="E119" s="134">
        <v>76</v>
      </c>
      <c r="F119" s="104">
        <v>79</v>
      </c>
      <c r="G119" s="104">
        <v>82</v>
      </c>
      <c r="H119" s="104">
        <f t="shared" si="6"/>
        <v>-3</v>
      </c>
      <c r="I119" s="193">
        <f t="shared" si="7"/>
        <v>-3.7974683544303799E-2</v>
      </c>
    </row>
    <row r="120" spans="1:9" x14ac:dyDescent="0.25">
      <c r="A120" s="120" t="s">
        <v>55</v>
      </c>
      <c r="B120" s="106" t="s">
        <v>56</v>
      </c>
      <c r="C120" s="104">
        <v>94</v>
      </c>
      <c r="D120" s="104">
        <v>97</v>
      </c>
      <c r="E120" s="104">
        <v>99</v>
      </c>
      <c r="F120" s="104">
        <v>104</v>
      </c>
      <c r="G120" s="104">
        <v>108</v>
      </c>
      <c r="H120" s="104">
        <f t="shared" si="6"/>
        <v>-4</v>
      </c>
      <c r="I120" s="193">
        <f t="shared" si="7"/>
        <v>-3.8461538461538464E-2</v>
      </c>
    </row>
    <row r="121" spans="1:9" x14ac:dyDescent="0.25">
      <c r="A121" s="120" t="s">
        <v>179</v>
      </c>
      <c r="B121" s="111" t="s">
        <v>180</v>
      </c>
      <c r="C121" s="104">
        <v>94</v>
      </c>
      <c r="D121" s="104">
        <v>97</v>
      </c>
      <c r="E121" s="104">
        <v>99</v>
      </c>
      <c r="F121" s="104">
        <v>104</v>
      </c>
      <c r="G121" s="104">
        <v>108</v>
      </c>
      <c r="H121" s="104">
        <f t="shared" si="6"/>
        <v>-4</v>
      </c>
      <c r="I121" s="193">
        <f t="shared" si="7"/>
        <v>-3.8461538461538464E-2</v>
      </c>
    </row>
    <row r="122" spans="1:9" x14ac:dyDescent="0.25">
      <c r="A122" s="120" t="s">
        <v>195</v>
      </c>
      <c r="B122" s="106" t="s">
        <v>196</v>
      </c>
      <c r="C122" s="104">
        <v>94</v>
      </c>
      <c r="D122" s="104">
        <v>97</v>
      </c>
      <c r="E122" s="104">
        <v>99</v>
      </c>
      <c r="F122" s="104">
        <v>104</v>
      </c>
      <c r="G122" s="104">
        <v>108</v>
      </c>
      <c r="H122" s="104">
        <f t="shared" si="6"/>
        <v>-4</v>
      </c>
      <c r="I122" s="193">
        <f t="shared" si="7"/>
        <v>-3.8461538461538464E-2</v>
      </c>
    </row>
    <row r="123" spans="1:9" x14ac:dyDescent="0.25">
      <c r="A123" s="109" t="s">
        <v>202</v>
      </c>
      <c r="B123" s="111" t="s">
        <v>203</v>
      </c>
      <c r="C123" s="104">
        <v>94</v>
      </c>
      <c r="D123" s="104">
        <v>97</v>
      </c>
      <c r="E123" s="104">
        <v>99</v>
      </c>
      <c r="F123" s="104">
        <v>104</v>
      </c>
      <c r="G123" s="104">
        <v>108</v>
      </c>
      <c r="H123" s="104">
        <f t="shared" si="6"/>
        <v>-4</v>
      </c>
      <c r="I123" s="193">
        <f t="shared" si="7"/>
        <v>-3.8461538461538464E-2</v>
      </c>
    </row>
    <row r="124" spans="1:9" x14ac:dyDescent="0.25">
      <c r="A124" s="165" t="s">
        <v>219</v>
      </c>
      <c r="B124" s="126" t="s">
        <v>123</v>
      </c>
      <c r="C124" s="104">
        <v>94</v>
      </c>
      <c r="D124" s="104">
        <v>97</v>
      </c>
      <c r="E124" s="104">
        <v>99</v>
      </c>
      <c r="F124" s="104">
        <v>104</v>
      </c>
      <c r="G124" s="104">
        <v>108</v>
      </c>
      <c r="H124" s="104">
        <f t="shared" si="6"/>
        <v>-4</v>
      </c>
      <c r="I124" s="193">
        <f t="shared" si="7"/>
        <v>-3.8461538461538464E-2</v>
      </c>
    </row>
    <row r="125" spans="1:9" x14ac:dyDescent="0.25">
      <c r="A125" s="113" t="s">
        <v>121</v>
      </c>
      <c r="B125" s="106" t="s">
        <v>122</v>
      </c>
      <c r="C125" s="104">
        <v>76</v>
      </c>
      <c r="D125" s="134">
        <v>76</v>
      </c>
      <c r="E125" s="134">
        <v>75</v>
      </c>
      <c r="F125" s="104">
        <v>78</v>
      </c>
      <c r="G125" s="134">
        <v>81</v>
      </c>
      <c r="H125" s="134">
        <f t="shared" si="6"/>
        <v>-3</v>
      </c>
      <c r="I125" s="78">
        <f t="shared" si="7"/>
        <v>-3.8461538461538464E-2</v>
      </c>
    </row>
    <row r="126" spans="1:9" x14ac:dyDescent="0.25">
      <c r="A126" s="44" t="s">
        <v>53</v>
      </c>
      <c r="B126" s="111" t="s">
        <v>54</v>
      </c>
      <c r="C126" s="104">
        <v>74</v>
      </c>
      <c r="D126" s="134">
        <v>75</v>
      </c>
      <c r="E126" s="104">
        <v>74</v>
      </c>
      <c r="F126" s="104">
        <v>77</v>
      </c>
      <c r="G126" s="104">
        <v>80</v>
      </c>
      <c r="H126" s="104">
        <f t="shared" si="6"/>
        <v>-3</v>
      </c>
      <c r="I126" s="193">
        <f t="shared" si="7"/>
        <v>-3.896103896103896E-2</v>
      </c>
    </row>
    <row r="127" spans="1:9" x14ac:dyDescent="0.25">
      <c r="A127" s="125" t="s">
        <v>363</v>
      </c>
      <c r="B127" s="108" t="s">
        <v>365</v>
      </c>
      <c r="C127" s="134">
        <v>50</v>
      </c>
      <c r="D127" s="104">
        <v>48</v>
      </c>
      <c r="E127" s="104">
        <v>48</v>
      </c>
      <c r="F127" s="104">
        <v>51</v>
      </c>
      <c r="G127" s="104">
        <v>53</v>
      </c>
      <c r="H127" s="104">
        <f t="shared" si="6"/>
        <v>-2</v>
      </c>
      <c r="I127" s="193">
        <f t="shared" si="7"/>
        <v>-3.9215686274509803E-2</v>
      </c>
    </row>
    <row r="128" spans="1:9" x14ac:dyDescent="0.25">
      <c r="A128" s="113" t="s">
        <v>154</v>
      </c>
      <c r="B128" s="111" t="s">
        <v>155</v>
      </c>
      <c r="C128" s="104">
        <v>50</v>
      </c>
      <c r="D128" s="104">
        <v>48</v>
      </c>
      <c r="E128" s="104">
        <v>48</v>
      </c>
      <c r="F128" s="104">
        <v>51</v>
      </c>
      <c r="G128" s="104">
        <v>53</v>
      </c>
      <c r="H128" s="104">
        <f t="shared" si="6"/>
        <v>-2</v>
      </c>
      <c r="I128" s="193">
        <f t="shared" si="7"/>
        <v>-3.9215686274509803E-2</v>
      </c>
    </row>
    <row r="129" spans="1:9" x14ac:dyDescent="0.25">
      <c r="A129" s="222" t="s">
        <v>397</v>
      </c>
      <c r="B129" s="111" t="s">
        <v>398</v>
      </c>
      <c r="C129" s="133"/>
      <c r="D129" s="133"/>
      <c r="E129" s="134">
        <v>48</v>
      </c>
      <c r="F129" s="133">
        <v>51</v>
      </c>
      <c r="G129" s="104">
        <v>53</v>
      </c>
      <c r="H129" s="104">
        <f t="shared" si="6"/>
        <v>-2</v>
      </c>
      <c r="I129" s="193">
        <f t="shared" si="7"/>
        <v>-3.9215686274509803E-2</v>
      </c>
    </row>
    <row r="130" spans="1:9" x14ac:dyDescent="0.25">
      <c r="A130" s="120" t="s">
        <v>112</v>
      </c>
      <c r="B130" s="106" t="s">
        <v>297</v>
      </c>
      <c r="C130" s="104">
        <v>66</v>
      </c>
      <c r="D130" s="134">
        <v>70</v>
      </c>
      <c r="E130" s="134">
        <v>73</v>
      </c>
      <c r="F130" s="104">
        <v>76</v>
      </c>
      <c r="G130" s="134">
        <v>79</v>
      </c>
      <c r="H130" s="134">
        <f t="shared" si="6"/>
        <v>-3</v>
      </c>
      <c r="I130" s="78">
        <f t="shared" si="7"/>
        <v>-3.9473684210526314E-2</v>
      </c>
    </row>
    <row r="131" spans="1:9" x14ac:dyDescent="0.25">
      <c r="A131" s="117" t="s">
        <v>361</v>
      </c>
      <c r="B131" s="111" t="s">
        <v>362</v>
      </c>
      <c r="C131" s="134">
        <v>136</v>
      </c>
      <c r="D131" s="104">
        <v>136</v>
      </c>
      <c r="E131" s="104">
        <v>138</v>
      </c>
      <c r="F131" s="104">
        <v>146</v>
      </c>
      <c r="G131" s="104">
        <v>152</v>
      </c>
      <c r="H131" s="104">
        <f t="shared" si="6"/>
        <v>-6</v>
      </c>
      <c r="I131" s="193">
        <f t="shared" si="7"/>
        <v>-4.1095890410958902E-2</v>
      </c>
    </row>
    <row r="132" spans="1:9" x14ac:dyDescent="0.25">
      <c r="A132" s="113" t="s">
        <v>150</v>
      </c>
      <c r="B132" s="106" t="s">
        <v>151</v>
      </c>
      <c r="C132" s="104">
        <v>136</v>
      </c>
      <c r="D132" s="104">
        <v>136</v>
      </c>
      <c r="E132" s="104">
        <v>138</v>
      </c>
      <c r="F132" s="104">
        <v>146</v>
      </c>
      <c r="G132" s="104">
        <v>152</v>
      </c>
      <c r="H132" s="104">
        <f t="shared" si="6"/>
        <v>-6</v>
      </c>
      <c r="I132" s="193">
        <f t="shared" si="7"/>
        <v>-4.1095890410958902E-2</v>
      </c>
    </row>
    <row r="133" spans="1:9" x14ac:dyDescent="0.25">
      <c r="A133" s="114" t="s">
        <v>333</v>
      </c>
      <c r="B133" s="106" t="s">
        <v>97</v>
      </c>
      <c r="C133" s="104">
        <v>136</v>
      </c>
      <c r="D133" s="104">
        <v>136</v>
      </c>
      <c r="E133" s="104">
        <v>138</v>
      </c>
      <c r="F133" s="104">
        <v>146</v>
      </c>
      <c r="G133" s="104">
        <v>152</v>
      </c>
      <c r="H133" s="104">
        <f t="shared" si="6"/>
        <v>-6</v>
      </c>
      <c r="I133" s="193">
        <f t="shared" si="7"/>
        <v>-4.1095890410958902E-2</v>
      </c>
    </row>
    <row r="134" spans="1:9" x14ac:dyDescent="0.25">
      <c r="A134" s="114" t="s">
        <v>182</v>
      </c>
      <c r="B134" s="106" t="s">
        <v>183</v>
      </c>
      <c r="C134" s="104">
        <v>69</v>
      </c>
      <c r="D134" s="104">
        <v>71</v>
      </c>
      <c r="E134" s="104">
        <v>70</v>
      </c>
      <c r="F134" s="104">
        <v>73</v>
      </c>
      <c r="G134" s="104">
        <v>76</v>
      </c>
      <c r="H134" s="104">
        <f t="shared" si="6"/>
        <v>-3</v>
      </c>
      <c r="I134" s="193">
        <f t="shared" si="7"/>
        <v>-4.1095890410958902E-2</v>
      </c>
    </row>
    <row r="135" spans="1:9" x14ac:dyDescent="0.25">
      <c r="A135" s="110" t="s">
        <v>200</v>
      </c>
      <c r="B135" s="111" t="s">
        <v>201</v>
      </c>
      <c r="C135" s="104">
        <v>135</v>
      </c>
      <c r="D135" s="104">
        <v>135</v>
      </c>
      <c r="E135" s="104">
        <v>137</v>
      </c>
      <c r="F135" s="104">
        <v>145</v>
      </c>
      <c r="G135" s="104">
        <v>151</v>
      </c>
      <c r="H135" s="104">
        <f t="shared" ref="H135:H166" si="8">+F135-G135</f>
        <v>-6</v>
      </c>
      <c r="I135" s="193">
        <f t="shared" ref="I135:I166" si="9">+H135/F135</f>
        <v>-4.1379310344827586E-2</v>
      </c>
    </row>
    <row r="136" spans="1:9" x14ac:dyDescent="0.25">
      <c r="A136" s="110" t="s">
        <v>166</v>
      </c>
      <c r="B136" s="111" t="s">
        <v>167</v>
      </c>
      <c r="C136" s="104">
        <v>134</v>
      </c>
      <c r="D136" s="104">
        <v>134</v>
      </c>
      <c r="E136" s="104">
        <v>136</v>
      </c>
      <c r="F136" s="104">
        <v>144</v>
      </c>
      <c r="G136" s="104">
        <v>150</v>
      </c>
      <c r="H136" s="104">
        <f t="shared" si="8"/>
        <v>-6</v>
      </c>
      <c r="I136" s="193">
        <f t="shared" si="9"/>
        <v>-4.1666666666666664E-2</v>
      </c>
    </row>
    <row r="137" spans="1:9" x14ac:dyDescent="0.25">
      <c r="A137" s="113" t="s">
        <v>171</v>
      </c>
      <c r="B137" s="111" t="s">
        <v>172</v>
      </c>
      <c r="C137" s="104">
        <v>68</v>
      </c>
      <c r="D137" s="104">
        <v>69</v>
      </c>
      <c r="E137" s="104">
        <v>69</v>
      </c>
      <c r="F137" s="104">
        <v>72</v>
      </c>
      <c r="G137" s="104">
        <v>75</v>
      </c>
      <c r="H137" s="104">
        <f t="shared" si="8"/>
        <v>-3</v>
      </c>
      <c r="I137" s="193">
        <f t="shared" si="9"/>
        <v>-4.1666666666666664E-2</v>
      </c>
    </row>
    <row r="138" spans="1:9" x14ac:dyDescent="0.25">
      <c r="A138" s="129" t="s">
        <v>138</v>
      </c>
      <c r="B138" s="106" t="s">
        <v>332</v>
      </c>
      <c r="C138" s="104">
        <v>152</v>
      </c>
      <c r="D138" s="104">
        <v>152</v>
      </c>
      <c r="E138" s="134">
        <v>135</v>
      </c>
      <c r="F138" s="104">
        <v>143</v>
      </c>
      <c r="G138" s="104">
        <v>149</v>
      </c>
      <c r="H138" s="104">
        <f t="shared" si="8"/>
        <v>-6</v>
      </c>
      <c r="I138" s="193">
        <f t="shared" si="9"/>
        <v>-4.195804195804196E-2</v>
      </c>
    </row>
    <row r="139" spans="1:9" x14ac:dyDescent="0.25">
      <c r="A139" s="127" t="s">
        <v>250</v>
      </c>
      <c r="B139" s="106" t="s">
        <v>251</v>
      </c>
      <c r="C139" s="104">
        <v>67</v>
      </c>
      <c r="D139" s="104">
        <v>68</v>
      </c>
      <c r="E139" s="104">
        <v>68</v>
      </c>
      <c r="F139" s="104">
        <v>71</v>
      </c>
      <c r="G139" s="104">
        <v>74</v>
      </c>
      <c r="H139" s="104">
        <f t="shared" si="8"/>
        <v>-3</v>
      </c>
      <c r="I139" s="193">
        <f t="shared" si="9"/>
        <v>-4.2253521126760563E-2</v>
      </c>
    </row>
    <row r="140" spans="1:9" x14ac:dyDescent="0.25">
      <c r="A140" s="113" t="s">
        <v>108</v>
      </c>
      <c r="B140" s="106" t="s">
        <v>89</v>
      </c>
      <c r="C140" s="104">
        <v>91</v>
      </c>
      <c r="D140" s="134">
        <v>88</v>
      </c>
      <c r="E140" s="134">
        <v>89</v>
      </c>
      <c r="F140" s="134">
        <v>93</v>
      </c>
      <c r="G140" s="134">
        <v>97</v>
      </c>
      <c r="H140" s="134">
        <f t="shared" si="8"/>
        <v>-4</v>
      </c>
      <c r="I140" s="78">
        <f t="shared" si="9"/>
        <v>-4.3010752688172046E-2</v>
      </c>
    </row>
    <row r="141" spans="1:9" x14ac:dyDescent="0.25">
      <c r="A141" s="112" t="s">
        <v>87</v>
      </c>
      <c r="B141" s="106" t="s">
        <v>89</v>
      </c>
      <c r="C141" s="104">
        <v>129</v>
      </c>
      <c r="D141" s="104">
        <v>129</v>
      </c>
      <c r="E141" s="104">
        <v>131</v>
      </c>
      <c r="F141" s="104">
        <v>136</v>
      </c>
      <c r="G141" s="104">
        <v>142</v>
      </c>
      <c r="H141" s="104">
        <f t="shared" si="8"/>
        <v>-6</v>
      </c>
      <c r="I141" s="193">
        <f t="shared" si="9"/>
        <v>-4.4117647058823532E-2</v>
      </c>
    </row>
    <row r="142" spans="1:9" x14ac:dyDescent="0.25">
      <c r="A142" s="16" t="s">
        <v>349</v>
      </c>
      <c r="B142" s="111" t="s">
        <v>350</v>
      </c>
      <c r="C142" s="104">
        <v>157</v>
      </c>
      <c r="D142" s="104">
        <v>157</v>
      </c>
      <c r="E142" s="6">
        <v>156</v>
      </c>
      <c r="F142" s="134">
        <v>129</v>
      </c>
      <c r="G142" s="134">
        <v>135</v>
      </c>
      <c r="H142" s="134">
        <f t="shared" si="8"/>
        <v>-6</v>
      </c>
      <c r="I142" s="78">
        <f t="shared" si="9"/>
        <v>-4.6511627906976744E-2</v>
      </c>
    </row>
    <row r="143" spans="1:9" x14ac:dyDescent="0.25">
      <c r="A143" s="131" t="s">
        <v>177</v>
      </c>
      <c r="B143" s="108" t="s">
        <v>178</v>
      </c>
      <c r="C143" s="104">
        <v>131</v>
      </c>
      <c r="D143" s="104">
        <v>131</v>
      </c>
      <c r="E143" s="104">
        <v>133</v>
      </c>
      <c r="F143" s="104">
        <v>139</v>
      </c>
      <c r="G143" s="104">
        <v>146</v>
      </c>
      <c r="H143" s="104">
        <f t="shared" si="8"/>
        <v>-7</v>
      </c>
      <c r="I143" s="193">
        <f t="shared" si="9"/>
        <v>-5.0359712230215826E-2</v>
      </c>
    </row>
    <row r="144" spans="1:9" x14ac:dyDescent="0.25">
      <c r="A144" s="114" t="s">
        <v>191</v>
      </c>
      <c r="B144" s="111" t="s">
        <v>304</v>
      </c>
      <c r="C144" s="104">
        <v>131</v>
      </c>
      <c r="D144" s="104">
        <v>131</v>
      </c>
      <c r="E144" s="104">
        <v>133</v>
      </c>
      <c r="F144" s="104">
        <v>139</v>
      </c>
      <c r="G144" s="104">
        <v>146</v>
      </c>
      <c r="H144" s="104">
        <f t="shared" si="8"/>
        <v>-7</v>
      </c>
      <c r="I144" s="193">
        <f t="shared" si="9"/>
        <v>-5.0359712230215826E-2</v>
      </c>
    </row>
    <row r="145" spans="1:9" x14ac:dyDescent="0.25">
      <c r="A145" s="112" t="s">
        <v>225</v>
      </c>
      <c r="B145" s="106" t="s">
        <v>165</v>
      </c>
      <c r="C145" s="104">
        <v>63</v>
      </c>
      <c r="D145" s="104">
        <v>64</v>
      </c>
      <c r="E145" s="104">
        <v>131</v>
      </c>
      <c r="F145" s="104">
        <v>139</v>
      </c>
      <c r="G145" s="104">
        <v>146</v>
      </c>
      <c r="H145" s="104">
        <f t="shared" si="8"/>
        <v>-7</v>
      </c>
      <c r="I145" s="193">
        <f t="shared" si="9"/>
        <v>-5.0359712230215826E-2</v>
      </c>
    </row>
    <row r="146" spans="1:9" x14ac:dyDescent="0.25">
      <c r="A146" s="107" t="s">
        <v>77</v>
      </c>
      <c r="B146" s="108" t="s">
        <v>78</v>
      </c>
      <c r="C146" s="104">
        <v>92</v>
      </c>
      <c r="D146" s="104">
        <v>94</v>
      </c>
      <c r="E146" s="104">
        <v>96</v>
      </c>
      <c r="F146" s="104">
        <v>99</v>
      </c>
      <c r="G146" s="104">
        <v>104</v>
      </c>
      <c r="H146" s="104">
        <f t="shared" si="8"/>
        <v>-5</v>
      </c>
      <c r="I146" s="193">
        <f t="shared" si="9"/>
        <v>-5.0505050505050504E-2</v>
      </c>
    </row>
    <row r="147" spans="1:9" x14ac:dyDescent="0.25">
      <c r="A147" s="113" t="s">
        <v>95</v>
      </c>
      <c r="B147" s="106" t="s">
        <v>97</v>
      </c>
      <c r="C147" s="104">
        <v>102</v>
      </c>
      <c r="D147" s="104">
        <v>105</v>
      </c>
      <c r="E147" s="134">
        <v>76</v>
      </c>
      <c r="F147" s="134">
        <v>99</v>
      </c>
      <c r="G147" s="104">
        <v>104</v>
      </c>
      <c r="H147" s="104">
        <f t="shared" si="8"/>
        <v>-5</v>
      </c>
      <c r="I147" s="193">
        <f t="shared" si="9"/>
        <v>-5.0505050505050504E-2</v>
      </c>
    </row>
    <row r="148" spans="1:9" x14ac:dyDescent="0.25">
      <c r="A148" s="120" t="s">
        <v>202</v>
      </c>
      <c r="B148" s="106" t="s">
        <v>114</v>
      </c>
      <c r="C148" s="104">
        <v>71</v>
      </c>
      <c r="D148" s="104">
        <v>72</v>
      </c>
      <c r="E148" s="134">
        <v>91</v>
      </c>
      <c r="F148" s="104">
        <v>99</v>
      </c>
      <c r="G148" s="104">
        <v>104</v>
      </c>
      <c r="H148" s="104">
        <f t="shared" si="8"/>
        <v>-5</v>
      </c>
      <c r="I148" s="193">
        <f t="shared" si="9"/>
        <v>-5.0505050505050504E-2</v>
      </c>
    </row>
    <row r="149" spans="1:9" x14ac:dyDescent="0.25">
      <c r="A149" s="120" t="s">
        <v>222</v>
      </c>
      <c r="B149" s="111" t="s">
        <v>223</v>
      </c>
      <c r="C149" s="104">
        <v>130</v>
      </c>
      <c r="D149" s="104">
        <v>130</v>
      </c>
      <c r="E149" s="104">
        <v>132</v>
      </c>
      <c r="F149" s="104">
        <v>138</v>
      </c>
      <c r="G149" s="104">
        <v>145</v>
      </c>
      <c r="H149" s="104">
        <f t="shared" si="8"/>
        <v>-7</v>
      </c>
      <c r="I149" s="193">
        <f t="shared" si="9"/>
        <v>-5.0724637681159424E-2</v>
      </c>
    </row>
    <row r="150" spans="1:9" x14ac:dyDescent="0.25">
      <c r="A150" s="120" t="s">
        <v>310</v>
      </c>
      <c r="B150" s="108" t="s">
        <v>249</v>
      </c>
      <c r="C150" s="104">
        <v>57</v>
      </c>
      <c r="D150" s="104">
        <v>56</v>
      </c>
      <c r="E150" s="134">
        <v>55</v>
      </c>
      <c r="F150" s="104">
        <v>59</v>
      </c>
      <c r="G150" s="104">
        <v>62</v>
      </c>
      <c r="H150" s="104">
        <f t="shared" si="8"/>
        <v>-3</v>
      </c>
      <c r="I150" s="193">
        <f t="shared" si="9"/>
        <v>-5.0847457627118647E-2</v>
      </c>
    </row>
    <row r="151" spans="1:9" x14ac:dyDescent="0.25">
      <c r="A151" s="113" t="s">
        <v>71</v>
      </c>
      <c r="B151" s="106" t="s">
        <v>72</v>
      </c>
      <c r="C151" s="104">
        <v>78</v>
      </c>
      <c r="D151" s="134">
        <v>92</v>
      </c>
      <c r="E151" s="104">
        <v>94</v>
      </c>
      <c r="F151" s="104">
        <v>97</v>
      </c>
      <c r="G151" s="104">
        <v>102</v>
      </c>
      <c r="H151" s="104">
        <f t="shared" si="8"/>
        <v>-5</v>
      </c>
      <c r="I151" s="193">
        <f t="shared" si="9"/>
        <v>-5.1546391752577317E-2</v>
      </c>
    </row>
    <row r="152" spans="1:9" x14ac:dyDescent="0.25">
      <c r="A152" s="109" t="s">
        <v>87</v>
      </c>
      <c r="B152" s="106" t="s">
        <v>88</v>
      </c>
      <c r="C152" s="104">
        <v>113</v>
      </c>
      <c r="D152" s="134">
        <v>92</v>
      </c>
      <c r="E152" s="104">
        <v>94</v>
      </c>
      <c r="F152" s="104">
        <v>97</v>
      </c>
      <c r="G152" s="104">
        <v>102</v>
      </c>
      <c r="H152" s="104">
        <f t="shared" si="8"/>
        <v>-5</v>
      </c>
      <c r="I152" s="193">
        <f t="shared" si="9"/>
        <v>-5.1546391752577317E-2</v>
      </c>
    </row>
    <row r="153" spans="1:9" x14ac:dyDescent="0.25">
      <c r="A153" s="117" t="s">
        <v>217</v>
      </c>
      <c r="B153" s="106" t="s">
        <v>382</v>
      </c>
      <c r="C153" s="104">
        <v>58</v>
      </c>
      <c r="D153" s="104">
        <v>57</v>
      </c>
      <c r="E153" s="104">
        <v>54</v>
      </c>
      <c r="F153" s="104">
        <v>58</v>
      </c>
      <c r="G153" s="104">
        <v>61</v>
      </c>
      <c r="H153" s="104">
        <f t="shared" si="8"/>
        <v>-3</v>
      </c>
      <c r="I153" s="193">
        <f t="shared" si="9"/>
        <v>-5.1724137931034482E-2</v>
      </c>
    </row>
    <row r="154" spans="1:9" x14ac:dyDescent="0.25">
      <c r="A154" s="113" t="s">
        <v>257</v>
      </c>
      <c r="B154" s="106" t="s">
        <v>338</v>
      </c>
      <c r="C154" s="104">
        <v>89</v>
      </c>
      <c r="D154" s="134">
        <v>91</v>
      </c>
      <c r="E154" s="104">
        <v>93</v>
      </c>
      <c r="F154" s="104">
        <v>96</v>
      </c>
      <c r="G154" s="134">
        <v>101</v>
      </c>
      <c r="H154" s="134">
        <f t="shared" si="8"/>
        <v>-5</v>
      </c>
      <c r="I154" s="78">
        <f t="shared" si="9"/>
        <v>-5.2083333333333336E-2</v>
      </c>
    </row>
    <row r="155" spans="1:9" x14ac:dyDescent="0.25">
      <c r="A155" s="110" t="s">
        <v>25</v>
      </c>
      <c r="B155" s="111" t="s">
        <v>26</v>
      </c>
      <c r="C155" s="104">
        <v>127</v>
      </c>
      <c r="D155" s="104">
        <v>128</v>
      </c>
      <c r="E155" s="104">
        <v>129</v>
      </c>
      <c r="F155" s="104">
        <v>134</v>
      </c>
      <c r="G155" s="104">
        <v>141</v>
      </c>
      <c r="H155" s="104">
        <f t="shared" si="8"/>
        <v>-7</v>
      </c>
      <c r="I155" s="193">
        <f t="shared" si="9"/>
        <v>-5.2238805970149252E-2</v>
      </c>
    </row>
    <row r="156" spans="1:9" x14ac:dyDescent="0.25">
      <c r="A156" s="117" t="s">
        <v>214</v>
      </c>
      <c r="B156" s="106" t="s">
        <v>215</v>
      </c>
      <c r="C156" s="104">
        <v>107</v>
      </c>
      <c r="D156" s="104">
        <v>109</v>
      </c>
      <c r="E156" s="104">
        <v>108</v>
      </c>
      <c r="F156" s="104">
        <v>114</v>
      </c>
      <c r="G156" s="104">
        <v>120</v>
      </c>
      <c r="H156" s="104">
        <f t="shared" si="8"/>
        <v>-6</v>
      </c>
      <c r="I156" s="193">
        <f t="shared" si="9"/>
        <v>-5.2631578947368418E-2</v>
      </c>
    </row>
    <row r="157" spans="1:9" x14ac:dyDescent="0.25">
      <c r="A157" s="117" t="s">
        <v>108</v>
      </c>
      <c r="B157" s="111" t="s">
        <v>109</v>
      </c>
      <c r="C157" s="104">
        <v>101</v>
      </c>
      <c r="D157" s="104">
        <v>104</v>
      </c>
      <c r="E157" s="134">
        <v>107</v>
      </c>
      <c r="F157" s="104">
        <v>113</v>
      </c>
      <c r="G157" s="134">
        <v>119</v>
      </c>
      <c r="H157" s="134">
        <f t="shared" si="8"/>
        <v>-6</v>
      </c>
      <c r="I157" s="78">
        <f t="shared" si="9"/>
        <v>-5.3097345132743362E-2</v>
      </c>
    </row>
    <row r="158" spans="1:9" x14ac:dyDescent="0.25">
      <c r="A158" s="183" t="s">
        <v>301</v>
      </c>
      <c r="B158" s="111" t="s">
        <v>123</v>
      </c>
      <c r="C158" s="104">
        <v>105</v>
      </c>
      <c r="D158" s="104">
        <v>108</v>
      </c>
      <c r="E158" s="104">
        <v>106</v>
      </c>
      <c r="F158" s="104">
        <v>112</v>
      </c>
      <c r="G158" s="104">
        <v>118</v>
      </c>
      <c r="H158" s="104">
        <f t="shared" si="8"/>
        <v>-6</v>
      </c>
      <c r="I158" s="193">
        <f t="shared" si="9"/>
        <v>-5.3571428571428568E-2</v>
      </c>
    </row>
    <row r="159" spans="1:9" x14ac:dyDescent="0.25">
      <c r="A159" s="110" t="s">
        <v>229</v>
      </c>
      <c r="B159" s="118" t="s">
        <v>230</v>
      </c>
      <c r="C159" s="104">
        <v>108</v>
      </c>
      <c r="D159" s="104">
        <v>110</v>
      </c>
      <c r="E159" s="134">
        <v>122</v>
      </c>
      <c r="F159" s="104">
        <v>127</v>
      </c>
      <c r="G159" s="104">
        <v>134</v>
      </c>
      <c r="H159" s="104">
        <f t="shared" si="8"/>
        <v>-7</v>
      </c>
      <c r="I159" s="193">
        <f t="shared" si="9"/>
        <v>-5.5118110236220472E-2</v>
      </c>
    </row>
    <row r="160" spans="1:9" x14ac:dyDescent="0.25">
      <c r="A160" s="109" t="s">
        <v>217</v>
      </c>
      <c r="B160" s="111" t="s">
        <v>307</v>
      </c>
      <c r="C160" s="104">
        <v>112</v>
      </c>
      <c r="D160" s="104">
        <v>115</v>
      </c>
      <c r="E160" s="104">
        <v>114</v>
      </c>
      <c r="F160" s="104">
        <v>119</v>
      </c>
      <c r="G160" s="104">
        <v>126</v>
      </c>
      <c r="H160" s="104">
        <f t="shared" si="8"/>
        <v>-7</v>
      </c>
      <c r="I160" s="193">
        <f t="shared" si="9"/>
        <v>-5.8823529411764705E-2</v>
      </c>
    </row>
    <row r="161" spans="1:9" x14ac:dyDescent="0.25">
      <c r="A161" s="123" t="s">
        <v>234</v>
      </c>
      <c r="B161" s="111" t="s">
        <v>236</v>
      </c>
      <c r="C161" s="104">
        <v>93</v>
      </c>
      <c r="D161" s="104">
        <v>95</v>
      </c>
      <c r="E161" s="104">
        <v>97</v>
      </c>
      <c r="F161" s="104">
        <v>102</v>
      </c>
      <c r="G161" s="134">
        <v>108</v>
      </c>
      <c r="H161" s="134">
        <f t="shared" si="8"/>
        <v>-6</v>
      </c>
      <c r="I161" s="78">
        <f t="shared" si="9"/>
        <v>-5.8823529411764705E-2</v>
      </c>
    </row>
    <row r="162" spans="1:9" x14ac:dyDescent="0.25">
      <c r="A162" s="161" t="s">
        <v>363</v>
      </c>
      <c r="B162" s="108" t="s">
        <v>364</v>
      </c>
      <c r="C162" s="134">
        <v>122</v>
      </c>
      <c r="D162" s="104">
        <v>123</v>
      </c>
      <c r="E162" s="104">
        <v>124</v>
      </c>
      <c r="F162" s="104">
        <v>129</v>
      </c>
      <c r="G162" s="104">
        <v>137</v>
      </c>
      <c r="H162" s="104">
        <f t="shared" si="8"/>
        <v>-8</v>
      </c>
      <c r="I162" s="193">
        <f t="shared" si="9"/>
        <v>-6.2015503875968991E-2</v>
      </c>
    </row>
    <row r="163" spans="1:9" x14ac:dyDescent="0.25">
      <c r="A163" s="113" t="s">
        <v>152</v>
      </c>
      <c r="B163" s="106" t="s">
        <v>153</v>
      </c>
      <c r="C163" s="104">
        <v>122</v>
      </c>
      <c r="D163" s="104">
        <v>123</v>
      </c>
      <c r="E163" s="104">
        <v>124</v>
      </c>
      <c r="F163" s="104">
        <v>129</v>
      </c>
      <c r="G163" s="104">
        <v>137</v>
      </c>
      <c r="H163" s="104">
        <f t="shared" si="8"/>
        <v>-8</v>
      </c>
      <c r="I163" s="193">
        <f t="shared" si="9"/>
        <v>-6.2015503875968991E-2</v>
      </c>
    </row>
    <row r="164" spans="1:9" x14ac:dyDescent="0.25">
      <c r="A164" s="116" t="s">
        <v>187</v>
      </c>
      <c r="B164" s="111" t="s">
        <v>188</v>
      </c>
      <c r="C164" s="104">
        <v>122</v>
      </c>
      <c r="D164" s="104">
        <v>123</v>
      </c>
      <c r="E164" s="104">
        <v>124</v>
      </c>
      <c r="F164" s="104">
        <v>129</v>
      </c>
      <c r="G164" s="104">
        <v>137</v>
      </c>
      <c r="H164" s="104">
        <f t="shared" si="8"/>
        <v>-8</v>
      </c>
      <c r="I164" s="193">
        <f t="shared" si="9"/>
        <v>-6.2015503875968991E-2</v>
      </c>
    </row>
    <row r="165" spans="1:9" x14ac:dyDescent="0.25">
      <c r="A165" s="122" t="s">
        <v>77</v>
      </c>
      <c r="B165" s="115" t="s">
        <v>79</v>
      </c>
      <c r="C165" s="104">
        <v>121</v>
      </c>
      <c r="D165" s="104">
        <v>122</v>
      </c>
      <c r="E165" s="104">
        <v>123</v>
      </c>
      <c r="F165" s="104">
        <v>128</v>
      </c>
      <c r="G165" s="104">
        <v>136</v>
      </c>
      <c r="H165" s="104">
        <f t="shared" si="8"/>
        <v>-8</v>
      </c>
      <c r="I165" s="193">
        <f t="shared" si="9"/>
        <v>-6.25E-2</v>
      </c>
    </row>
    <row r="166" spans="1:9" x14ac:dyDescent="0.25">
      <c r="A166" s="117" t="s">
        <v>36</v>
      </c>
      <c r="B166" s="106" t="s">
        <v>37</v>
      </c>
      <c r="C166" s="104">
        <v>90</v>
      </c>
      <c r="D166" s="104">
        <v>90</v>
      </c>
      <c r="E166" s="104">
        <v>92</v>
      </c>
      <c r="F166" s="104">
        <v>94</v>
      </c>
      <c r="G166" s="104">
        <v>100</v>
      </c>
      <c r="H166" s="104">
        <f t="shared" si="8"/>
        <v>-6</v>
      </c>
      <c r="I166" s="193">
        <f t="shared" si="9"/>
        <v>-6.3829787234042548E-2</v>
      </c>
    </row>
    <row r="167" spans="1:9" x14ac:dyDescent="0.25">
      <c r="A167" s="113" t="s">
        <v>117</v>
      </c>
      <c r="B167" s="106" t="s">
        <v>118</v>
      </c>
      <c r="C167" s="134">
        <v>94</v>
      </c>
      <c r="D167" s="134">
        <v>97</v>
      </c>
      <c r="E167" s="134">
        <v>104</v>
      </c>
      <c r="F167" s="104">
        <v>109</v>
      </c>
      <c r="G167" s="104">
        <v>116</v>
      </c>
      <c r="H167" s="104">
        <f t="shared" ref="H167:H191" si="10">+F167-G167</f>
        <v>-7</v>
      </c>
      <c r="I167" s="193">
        <f t="shared" ref="I167:I191" si="11">+H167/F167</f>
        <v>-6.4220183486238536E-2</v>
      </c>
    </row>
    <row r="168" spans="1:9" x14ac:dyDescent="0.25">
      <c r="A168" s="117" t="s">
        <v>42</v>
      </c>
      <c r="B168" s="106" t="s">
        <v>45</v>
      </c>
      <c r="C168" s="104">
        <v>113</v>
      </c>
      <c r="D168" s="104">
        <v>116</v>
      </c>
      <c r="E168" s="104">
        <v>115</v>
      </c>
      <c r="F168" s="104">
        <v>120</v>
      </c>
      <c r="G168" s="104">
        <v>128</v>
      </c>
      <c r="H168" s="104">
        <f t="shared" si="10"/>
        <v>-8</v>
      </c>
      <c r="I168" s="193">
        <f t="shared" si="11"/>
        <v>-6.6666666666666666E-2</v>
      </c>
    </row>
    <row r="169" spans="1:9" x14ac:dyDescent="0.25">
      <c r="A169" s="109" t="s">
        <v>63</v>
      </c>
      <c r="B169" s="106" t="s">
        <v>65</v>
      </c>
      <c r="C169" s="104">
        <v>113</v>
      </c>
      <c r="D169" s="104">
        <v>116</v>
      </c>
      <c r="E169" s="104">
        <v>115</v>
      </c>
      <c r="F169" s="104">
        <v>120</v>
      </c>
      <c r="G169" s="104">
        <v>128</v>
      </c>
      <c r="H169" s="104">
        <f t="shared" si="10"/>
        <v>-8</v>
      </c>
      <c r="I169" s="193">
        <f t="shared" si="11"/>
        <v>-6.6666666666666666E-2</v>
      </c>
    </row>
    <row r="170" spans="1:9" x14ac:dyDescent="0.25">
      <c r="A170" s="120" t="s">
        <v>135</v>
      </c>
      <c r="B170" s="111" t="s">
        <v>136</v>
      </c>
      <c r="C170" s="104">
        <v>113</v>
      </c>
      <c r="D170" s="104">
        <v>116</v>
      </c>
      <c r="E170" s="104">
        <v>115</v>
      </c>
      <c r="F170" s="104">
        <v>120</v>
      </c>
      <c r="G170" s="104">
        <v>128</v>
      </c>
      <c r="H170" s="104">
        <f t="shared" si="10"/>
        <v>-8</v>
      </c>
      <c r="I170" s="193">
        <f t="shared" si="11"/>
        <v>-6.6666666666666666E-2</v>
      </c>
    </row>
    <row r="171" spans="1:9" x14ac:dyDescent="0.25">
      <c r="A171" s="105" t="s">
        <v>146</v>
      </c>
      <c r="B171" s="106" t="s">
        <v>147</v>
      </c>
      <c r="C171" s="104">
        <v>113</v>
      </c>
      <c r="D171" s="104">
        <v>116</v>
      </c>
      <c r="E171" s="104">
        <v>115</v>
      </c>
      <c r="F171" s="104">
        <v>120</v>
      </c>
      <c r="G171" s="104">
        <v>128</v>
      </c>
      <c r="H171" s="104">
        <f t="shared" si="10"/>
        <v>-8</v>
      </c>
      <c r="I171" s="193">
        <f t="shared" si="11"/>
        <v>-6.6666666666666666E-2</v>
      </c>
    </row>
    <row r="172" spans="1:9" x14ac:dyDescent="0.25">
      <c r="A172" s="112" t="s">
        <v>168</v>
      </c>
      <c r="B172" s="111" t="s">
        <v>303</v>
      </c>
      <c r="C172" s="103"/>
      <c r="D172" s="103"/>
      <c r="E172" s="134">
        <v>115</v>
      </c>
      <c r="F172" s="104">
        <v>120</v>
      </c>
      <c r="G172" s="104">
        <v>128</v>
      </c>
      <c r="H172" s="104">
        <f t="shared" si="10"/>
        <v>-8</v>
      </c>
      <c r="I172" s="193">
        <f t="shared" si="11"/>
        <v>-6.6666666666666666E-2</v>
      </c>
    </row>
    <row r="173" spans="1:9" x14ac:dyDescent="0.25">
      <c r="A173" s="129" t="s">
        <v>231</v>
      </c>
      <c r="B173" s="111" t="s">
        <v>252</v>
      </c>
      <c r="C173" s="104">
        <v>113</v>
      </c>
      <c r="D173" s="104">
        <v>116</v>
      </c>
      <c r="E173" s="104">
        <v>116</v>
      </c>
      <c r="F173" s="104">
        <v>120</v>
      </c>
      <c r="G173" s="104">
        <v>128</v>
      </c>
      <c r="H173" s="104">
        <f t="shared" si="10"/>
        <v>-8</v>
      </c>
      <c r="I173" s="193">
        <f t="shared" si="11"/>
        <v>-6.6666666666666666E-2</v>
      </c>
    </row>
    <row r="174" spans="1:9" x14ac:dyDescent="0.25">
      <c r="A174" s="128" t="s">
        <v>38</v>
      </c>
      <c r="B174" s="106" t="s">
        <v>39</v>
      </c>
      <c r="C174" s="104">
        <v>88</v>
      </c>
      <c r="D174" s="104">
        <v>87</v>
      </c>
      <c r="E174" s="104">
        <v>88</v>
      </c>
      <c r="F174" s="104">
        <v>90</v>
      </c>
      <c r="G174" s="104">
        <v>96</v>
      </c>
      <c r="H174" s="104">
        <f t="shared" si="10"/>
        <v>-6</v>
      </c>
      <c r="I174" s="193">
        <f t="shared" si="11"/>
        <v>-6.6666666666666666E-2</v>
      </c>
    </row>
    <row r="175" spans="1:9" x14ac:dyDescent="0.25">
      <c r="A175" s="117" t="s">
        <v>244</v>
      </c>
      <c r="B175" s="106" t="s">
        <v>245</v>
      </c>
      <c r="C175" s="104">
        <v>87</v>
      </c>
      <c r="D175" s="104">
        <v>86</v>
      </c>
      <c r="E175" s="104">
        <v>87</v>
      </c>
      <c r="F175" s="104">
        <v>89</v>
      </c>
      <c r="G175" s="104">
        <v>95</v>
      </c>
      <c r="H175" s="104">
        <f t="shared" si="10"/>
        <v>-6</v>
      </c>
      <c r="I175" s="193">
        <f t="shared" si="11"/>
        <v>-6.741573033707865E-2</v>
      </c>
    </row>
    <row r="176" spans="1:9" x14ac:dyDescent="0.25">
      <c r="A176" s="162" t="s">
        <v>138</v>
      </c>
      <c r="B176" s="106" t="s">
        <v>120</v>
      </c>
      <c r="C176" s="104">
        <v>110</v>
      </c>
      <c r="D176" s="104">
        <v>113</v>
      </c>
      <c r="E176" s="104">
        <v>112</v>
      </c>
      <c r="F176" s="104">
        <v>117</v>
      </c>
      <c r="G176" s="104">
        <v>125</v>
      </c>
      <c r="H176" s="104">
        <f t="shared" si="10"/>
        <v>-8</v>
      </c>
      <c r="I176" s="193">
        <f t="shared" si="11"/>
        <v>-6.8376068376068383E-2</v>
      </c>
    </row>
    <row r="177" spans="1:9" x14ac:dyDescent="0.25">
      <c r="A177" s="124" t="s">
        <v>57</v>
      </c>
      <c r="B177" s="198" t="s">
        <v>58</v>
      </c>
      <c r="C177" s="104">
        <v>106</v>
      </c>
      <c r="D177" s="134">
        <v>111</v>
      </c>
      <c r="E177" s="104">
        <v>110</v>
      </c>
      <c r="F177" s="104">
        <v>115</v>
      </c>
      <c r="G177" s="104">
        <v>123</v>
      </c>
      <c r="H177" s="104">
        <f t="shared" si="10"/>
        <v>-8</v>
      </c>
      <c r="I177" s="193">
        <f t="shared" si="11"/>
        <v>-6.9565217391304349E-2</v>
      </c>
    </row>
    <row r="178" spans="1:9" x14ac:dyDescent="0.25">
      <c r="A178" s="110" t="s">
        <v>90</v>
      </c>
      <c r="B178" s="106" t="s">
        <v>92</v>
      </c>
      <c r="C178" s="104">
        <v>109</v>
      </c>
      <c r="D178" s="104">
        <v>111</v>
      </c>
      <c r="E178" s="104">
        <v>110</v>
      </c>
      <c r="F178" s="104">
        <v>115</v>
      </c>
      <c r="G178" s="104">
        <v>123</v>
      </c>
      <c r="H178" s="104">
        <f t="shared" si="10"/>
        <v>-8</v>
      </c>
      <c r="I178" s="193">
        <f t="shared" si="11"/>
        <v>-6.9565217391304349E-2</v>
      </c>
    </row>
    <row r="179" spans="1:9" x14ac:dyDescent="0.25">
      <c r="A179" s="110" t="s">
        <v>90</v>
      </c>
      <c r="B179" s="106" t="s">
        <v>91</v>
      </c>
      <c r="C179" s="104">
        <v>110</v>
      </c>
      <c r="D179" s="104">
        <v>113</v>
      </c>
      <c r="E179" s="104">
        <v>112</v>
      </c>
      <c r="F179" s="104">
        <v>117</v>
      </c>
      <c r="G179" s="134">
        <v>126</v>
      </c>
      <c r="H179" s="134">
        <f t="shared" si="10"/>
        <v>-9</v>
      </c>
      <c r="I179" s="78">
        <f t="shared" si="11"/>
        <v>-7.6923076923076927E-2</v>
      </c>
    </row>
    <row r="180" spans="1:9" x14ac:dyDescent="0.25">
      <c r="A180" s="112" t="s">
        <v>105</v>
      </c>
      <c r="B180" s="111" t="s">
        <v>106</v>
      </c>
      <c r="C180" s="134">
        <v>127</v>
      </c>
      <c r="D180" s="134">
        <v>89</v>
      </c>
      <c r="E180" s="104">
        <v>90</v>
      </c>
      <c r="F180" s="104">
        <v>91</v>
      </c>
      <c r="G180" s="104">
        <v>98</v>
      </c>
      <c r="H180" s="104">
        <f t="shared" si="10"/>
        <v>-7</v>
      </c>
      <c r="I180" s="193">
        <f t="shared" si="11"/>
        <v>-7.6923076923076927E-2</v>
      </c>
    </row>
    <row r="181" spans="1:9" x14ac:dyDescent="0.25">
      <c r="A181" s="112" t="s">
        <v>414</v>
      </c>
      <c r="B181" s="111" t="s">
        <v>137</v>
      </c>
      <c r="C181" s="104"/>
      <c r="D181" s="104"/>
      <c r="E181" s="104"/>
      <c r="F181" s="134">
        <v>111</v>
      </c>
      <c r="G181" s="134">
        <v>120</v>
      </c>
      <c r="H181" s="134">
        <f t="shared" si="10"/>
        <v>-9</v>
      </c>
      <c r="I181" s="78">
        <f t="shared" si="11"/>
        <v>-8.1081081081081086E-2</v>
      </c>
    </row>
    <row r="182" spans="1:9" x14ac:dyDescent="0.25">
      <c r="A182" s="161" t="s">
        <v>325</v>
      </c>
      <c r="B182" s="115" t="s">
        <v>326</v>
      </c>
      <c r="C182" s="104">
        <v>125</v>
      </c>
      <c r="D182" s="104">
        <v>126</v>
      </c>
      <c r="E182" s="104">
        <v>127</v>
      </c>
      <c r="F182" s="104">
        <v>133</v>
      </c>
      <c r="G182" s="134">
        <v>144</v>
      </c>
      <c r="H182" s="134">
        <f t="shared" si="10"/>
        <v>-11</v>
      </c>
      <c r="I182" s="78">
        <f t="shared" si="11"/>
        <v>-8.2706766917293228E-2</v>
      </c>
    </row>
    <row r="183" spans="1:9" x14ac:dyDescent="0.25">
      <c r="A183" s="160" t="s">
        <v>34</v>
      </c>
      <c r="B183" s="108" t="s">
        <v>35</v>
      </c>
      <c r="C183" s="104">
        <v>77</v>
      </c>
      <c r="D183" s="104">
        <v>74</v>
      </c>
      <c r="E183" s="134">
        <v>86</v>
      </c>
      <c r="F183" s="134">
        <v>95</v>
      </c>
      <c r="G183" s="134">
        <v>104</v>
      </c>
      <c r="H183" s="134">
        <f t="shared" si="10"/>
        <v>-9</v>
      </c>
      <c r="I183" s="78">
        <f t="shared" si="11"/>
        <v>-9.4736842105263161E-2</v>
      </c>
    </row>
    <row r="184" spans="1:9" x14ac:dyDescent="0.25">
      <c r="A184" s="112" t="s">
        <v>42</v>
      </c>
      <c r="B184" s="106" t="s">
        <v>44</v>
      </c>
      <c r="C184" s="104">
        <v>23</v>
      </c>
      <c r="D184" s="104">
        <v>22</v>
      </c>
      <c r="E184" s="104">
        <v>22</v>
      </c>
      <c r="F184" s="134">
        <v>24</v>
      </c>
      <c r="G184" s="134">
        <v>27</v>
      </c>
      <c r="H184" s="134">
        <f t="shared" si="10"/>
        <v>-3</v>
      </c>
      <c r="I184" s="78">
        <f t="shared" si="11"/>
        <v>-0.125</v>
      </c>
    </row>
    <row r="185" spans="1:9" x14ac:dyDescent="0.25">
      <c r="A185" s="112" t="s">
        <v>358</v>
      </c>
      <c r="B185" s="106" t="s">
        <v>359</v>
      </c>
      <c r="C185" s="134">
        <v>29</v>
      </c>
      <c r="D185" s="104">
        <v>18</v>
      </c>
      <c r="E185" s="134">
        <v>40</v>
      </c>
      <c r="F185" s="134">
        <v>44</v>
      </c>
      <c r="G185" s="134">
        <v>52</v>
      </c>
      <c r="H185" s="134">
        <f t="shared" si="10"/>
        <v>-8</v>
      </c>
      <c r="I185" s="78">
        <f t="shared" si="11"/>
        <v>-0.18181818181818182</v>
      </c>
    </row>
    <row r="186" spans="1:9" x14ac:dyDescent="0.25">
      <c r="A186" s="129" t="s">
        <v>360</v>
      </c>
      <c r="B186" s="106" t="s">
        <v>302</v>
      </c>
      <c r="C186" s="104">
        <v>12</v>
      </c>
      <c r="D186" s="104">
        <v>12</v>
      </c>
      <c r="E186" s="104">
        <v>12</v>
      </c>
      <c r="F186" s="104">
        <v>15</v>
      </c>
      <c r="G186" s="134">
        <v>20</v>
      </c>
      <c r="H186" s="134">
        <f t="shared" si="10"/>
        <v>-5</v>
      </c>
      <c r="I186" s="78">
        <f t="shared" si="11"/>
        <v>-0.33333333333333331</v>
      </c>
    </row>
    <row r="187" spans="1:9" x14ac:dyDescent="0.25">
      <c r="A187" s="16" t="s">
        <v>412</v>
      </c>
      <c r="B187" s="106" t="s">
        <v>404</v>
      </c>
      <c r="C187" s="133"/>
      <c r="D187" s="104"/>
      <c r="E187" s="104"/>
      <c r="F187" s="134">
        <v>80</v>
      </c>
      <c r="G187" s="134">
        <v>108</v>
      </c>
      <c r="H187" s="134">
        <f t="shared" si="10"/>
        <v>-28</v>
      </c>
      <c r="I187" s="78">
        <f t="shared" si="11"/>
        <v>-0.35</v>
      </c>
    </row>
    <row r="188" spans="1:9" x14ac:dyDescent="0.25">
      <c r="A188" s="129" t="s">
        <v>161</v>
      </c>
      <c r="B188" s="111" t="s">
        <v>162</v>
      </c>
      <c r="C188" s="104">
        <v>157</v>
      </c>
      <c r="D188" s="104">
        <v>157</v>
      </c>
      <c r="E188" s="104">
        <v>106</v>
      </c>
      <c r="F188" s="104">
        <v>112</v>
      </c>
      <c r="G188" s="104">
        <v>169</v>
      </c>
      <c r="H188" s="104">
        <f t="shared" si="10"/>
        <v>-57</v>
      </c>
      <c r="I188" s="193">
        <f t="shared" si="11"/>
        <v>-0.5089285714285714</v>
      </c>
    </row>
    <row r="189" spans="1:9" x14ac:dyDescent="0.25">
      <c r="A189" s="112" t="s">
        <v>210</v>
      </c>
      <c r="B189" s="111" t="s">
        <v>409</v>
      </c>
      <c r="C189" s="104"/>
      <c r="D189" s="104"/>
      <c r="E189" s="6"/>
      <c r="F189" s="134">
        <v>28</v>
      </c>
      <c r="G189" s="134">
        <v>47</v>
      </c>
      <c r="H189" s="134">
        <f t="shared" si="10"/>
        <v>-19</v>
      </c>
      <c r="I189" s="78">
        <f t="shared" si="11"/>
        <v>-0.6785714285714286</v>
      </c>
    </row>
    <row r="190" spans="1:9" x14ac:dyDescent="0.25">
      <c r="A190" s="112" t="s">
        <v>411</v>
      </c>
      <c r="B190" s="106" t="s">
        <v>309</v>
      </c>
      <c r="C190" s="104"/>
      <c r="D190" s="133"/>
      <c r="E190" s="104"/>
      <c r="F190" s="134">
        <v>9</v>
      </c>
      <c r="G190" s="134">
        <v>19</v>
      </c>
      <c r="H190" s="134">
        <f t="shared" si="10"/>
        <v>-10</v>
      </c>
      <c r="I190" s="78">
        <f t="shared" si="11"/>
        <v>-1.1111111111111112</v>
      </c>
    </row>
    <row r="191" spans="1:9" x14ac:dyDescent="0.25">
      <c r="A191" s="112" t="s">
        <v>107</v>
      </c>
      <c r="B191" s="106" t="s">
        <v>413</v>
      </c>
      <c r="C191" s="133"/>
      <c r="D191" s="133"/>
      <c r="E191" s="104"/>
      <c r="F191" s="134">
        <v>9</v>
      </c>
      <c r="G191" s="134">
        <v>59</v>
      </c>
      <c r="H191" s="134">
        <f t="shared" si="10"/>
        <v>-50</v>
      </c>
      <c r="I191" s="78">
        <f t="shared" si="11"/>
        <v>-5.5555555555555554</v>
      </c>
    </row>
    <row r="192" spans="1:9" x14ac:dyDescent="0.25">
      <c r="A192" s="120" t="s">
        <v>425</v>
      </c>
      <c r="B192" s="106" t="s">
        <v>426</v>
      </c>
      <c r="C192" s="104"/>
      <c r="D192" s="104"/>
      <c r="E192" s="104"/>
      <c r="F192" s="104"/>
      <c r="G192" s="104">
        <v>169</v>
      </c>
      <c r="H192" s="104"/>
      <c r="I192" s="193"/>
    </row>
    <row r="193" spans="1:9" x14ac:dyDescent="0.25">
      <c r="A193" s="130" t="s">
        <v>425</v>
      </c>
      <c r="B193" s="106" t="s">
        <v>347</v>
      </c>
      <c r="C193" s="133"/>
      <c r="D193" s="133"/>
      <c r="E193" s="133"/>
      <c r="F193" s="133"/>
      <c r="G193" s="134">
        <v>1</v>
      </c>
      <c r="H193" s="134"/>
      <c r="I193" s="78"/>
    </row>
    <row r="194" spans="1:9" x14ac:dyDescent="0.25">
      <c r="A194" s="120" t="s">
        <v>131</v>
      </c>
      <c r="B194" s="111" t="s">
        <v>427</v>
      </c>
      <c r="C194" s="133"/>
      <c r="D194" s="133"/>
      <c r="E194" s="133"/>
      <c r="F194" s="133"/>
      <c r="G194" s="134">
        <v>28</v>
      </c>
      <c r="H194" s="134"/>
      <c r="I194" s="78"/>
    </row>
    <row r="195" spans="1:9" x14ac:dyDescent="0.25">
      <c r="A195" s="120" t="s">
        <v>428</v>
      </c>
      <c r="B195" s="106" t="s">
        <v>429</v>
      </c>
      <c r="C195" s="133"/>
      <c r="D195" s="133"/>
      <c r="E195" s="133"/>
      <c r="F195" s="133"/>
      <c r="G195" s="134">
        <v>82</v>
      </c>
      <c r="H195" s="134"/>
      <c r="I195" s="78"/>
    </row>
    <row r="196" spans="1:9" x14ac:dyDescent="0.25">
      <c r="A196" s="120" t="s">
        <v>154</v>
      </c>
      <c r="B196" s="106" t="s">
        <v>430</v>
      </c>
      <c r="C196" s="133"/>
      <c r="D196" s="133"/>
      <c r="E196" s="133"/>
      <c r="F196" s="133"/>
      <c r="G196" s="134">
        <v>165</v>
      </c>
      <c r="H196" s="134"/>
      <c r="I196" s="78"/>
    </row>
    <row r="197" spans="1:9" x14ac:dyDescent="0.25">
      <c r="A197" s="148" t="s">
        <v>431</v>
      </c>
      <c r="B197" s="111" t="s">
        <v>432</v>
      </c>
      <c r="C197" s="133"/>
      <c r="D197" s="133"/>
      <c r="E197" s="133"/>
      <c r="F197" s="133"/>
      <c r="G197" s="134">
        <v>1</v>
      </c>
      <c r="H197" s="134"/>
      <c r="I197" s="78"/>
    </row>
    <row r="198" spans="1:9" x14ac:dyDescent="0.25">
      <c r="A198" s="130" t="s">
        <v>163</v>
      </c>
      <c r="B198" s="106" t="s">
        <v>164</v>
      </c>
      <c r="C198" s="5"/>
      <c r="D198" s="5"/>
      <c r="E198" s="133"/>
      <c r="F198" s="133"/>
      <c r="G198" s="104">
        <v>169</v>
      </c>
      <c r="H198" s="104"/>
      <c r="I198" s="193"/>
    </row>
    <row r="199" spans="1:9" x14ac:dyDescent="0.25">
      <c r="A199" s="112" t="s">
        <v>336</v>
      </c>
      <c r="B199" s="106" t="s">
        <v>337</v>
      </c>
      <c r="C199" s="133"/>
      <c r="D199" s="133"/>
      <c r="E199" s="133"/>
      <c r="F199" s="133"/>
      <c r="G199" s="104">
        <v>28</v>
      </c>
      <c r="H199" s="104"/>
      <c r="I199" s="193"/>
    </row>
    <row r="200" spans="1:9" x14ac:dyDescent="0.25">
      <c r="A200" s="221" t="s">
        <v>395</v>
      </c>
      <c r="B200" s="106" t="s">
        <v>396</v>
      </c>
      <c r="C200" s="133"/>
      <c r="D200" s="133"/>
      <c r="E200" s="133"/>
      <c r="F200" s="133"/>
      <c r="G200" s="134">
        <v>5</v>
      </c>
      <c r="H200" s="134"/>
      <c r="I200" s="78"/>
    </row>
    <row r="201" spans="1:9" x14ac:dyDescent="0.25">
      <c r="A201" s="222" t="s">
        <v>433</v>
      </c>
      <c r="B201" s="111" t="s">
        <v>434</v>
      </c>
      <c r="C201" s="133"/>
      <c r="D201" s="133"/>
      <c r="E201" s="133"/>
      <c r="F201" s="133"/>
      <c r="G201" s="134">
        <v>28</v>
      </c>
      <c r="H201" s="134"/>
      <c r="I201" s="78"/>
    </row>
    <row r="202" spans="1:9" x14ac:dyDescent="0.25">
      <c r="A202" s="129" t="s">
        <v>435</v>
      </c>
      <c r="B202" s="106" t="s">
        <v>74</v>
      </c>
      <c r="C202" s="133"/>
      <c r="D202" s="133"/>
      <c r="E202" s="133"/>
      <c r="F202" s="133"/>
      <c r="G202" s="134">
        <v>169</v>
      </c>
      <c r="H202" s="134"/>
      <c r="I202" s="78"/>
    </row>
    <row r="203" spans="1:9" x14ac:dyDescent="0.25">
      <c r="A203" s="109" t="s">
        <v>349</v>
      </c>
      <c r="B203" s="111" t="s">
        <v>436</v>
      </c>
      <c r="C203" s="133"/>
      <c r="D203" s="133"/>
      <c r="E203" s="133"/>
      <c r="F203" s="133"/>
      <c r="G203" s="134">
        <v>169</v>
      </c>
      <c r="H203" s="134"/>
      <c r="I203" s="78"/>
    </row>
  </sheetData>
  <sortState ref="A7:I203">
    <sortCondition descending="1" ref="I7:I203"/>
    <sortCondition ref="H7:H2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 Documents 1</vt:lpstr>
      <vt:lpstr>Source Documents 2</vt:lpstr>
      <vt:lpstr>How good a player is alphabetic</vt:lpstr>
      <vt:lpstr>Howgood a playeris chronologic</vt:lpstr>
      <vt:lpstr>Ladder Changes % Alphabetical</vt:lpstr>
      <vt:lpstr>Ladder changes Chronological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2016-11-22T19:34:04Z</cp:lastPrinted>
  <dcterms:created xsi:type="dcterms:W3CDTF">2016-03-07T21:52:42Z</dcterms:created>
  <dcterms:modified xsi:type="dcterms:W3CDTF">2017-01-25T21:26:04Z</dcterms:modified>
</cp:coreProperties>
</file>